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Summary" sheetId="14" r:id="rId1"/>
    <sheet name="Africa" sheetId="1" r:id="rId2"/>
    <sheet name="North America" sheetId="4" r:id="rId3"/>
    <sheet name="Latin America" sheetId="8" r:id="rId4"/>
    <sheet name="Middle East Asia" sheetId="5" r:id="rId5"/>
    <sheet name="South East Asia" sheetId="9" r:id="rId6"/>
    <sheet name="Central Asia" sheetId="10" r:id="rId7"/>
    <sheet name="Pacific Asia" sheetId="11" r:id="rId8"/>
    <sheet name="Western Europe" sheetId="6" r:id="rId9"/>
    <sheet name="Northern Europe" sheetId="13" r:id="rId10"/>
    <sheet name="Eastern Europe" sheetId="12" r:id="rId11"/>
    <sheet name="Oceania" sheetId="7" r:id="rId12"/>
  </sheets>
  <calcPr calcId="145621"/>
</workbook>
</file>

<file path=xl/calcChain.xml><?xml version="1.0" encoding="utf-8"?>
<calcChain xmlns="http://schemas.openxmlformats.org/spreadsheetml/2006/main">
  <c r="D30" i="14" l="1"/>
  <c r="D16" i="14"/>
  <c r="D27" i="14"/>
  <c r="D26" i="14"/>
  <c r="D25" i="14"/>
  <c r="D24" i="14"/>
  <c r="D23" i="14"/>
  <c r="D22" i="14"/>
  <c r="D21" i="14"/>
  <c r="D3" i="14"/>
  <c r="D2" i="14"/>
  <c r="C28" i="14"/>
  <c r="B28" i="14"/>
  <c r="C25" i="14"/>
  <c r="B25" i="14"/>
  <c r="C24" i="14"/>
  <c r="B24" i="14"/>
  <c r="C14" i="14" l="1"/>
  <c r="D13" i="14"/>
  <c r="D12" i="14"/>
  <c r="D11" i="14"/>
  <c r="D10" i="14"/>
  <c r="D9" i="14"/>
  <c r="D8" i="14"/>
  <c r="D7" i="14"/>
  <c r="D6" i="14"/>
  <c r="D5" i="14"/>
  <c r="D4" i="14"/>
  <c r="B14" i="14"/>
  <c r="C17" i="5" l="1"/>
  <c r="D17" i="5"/>
  <c r="D28" i="12"/>
  <c r="C28" i="12"/>
  <c r="D8" i="13"/>
  <c r="C8" i="13"/>
  <c r="D24" i="6"/>
  <c r="C24" i="6"/>
  <c r="D10" i="7"/>
  <c r="C10" i="7"/>
  <c r="D18" i="11"/>
  <c r="C18" i="11"/>
  <c r="D6" i="10"/>
  <c r="C6" i="10"/>
  <c r="D10" i="9"/>
  <c r="C10" i="9"/>
  <c r="D48" i="8"/>
  <c r="C48" i="8"/>
  <c r="D5" i="4"/>
  <c r="C5" i="4"/>
  <c r="D57" i="1"/>
  <c r="C57" i="1"/>
</calcChain>
</file>

<file path=xl/sharedStrings.xml><?xml version="1.0" encoding="utf-8"?>
<sst xmlns="http://schemas.openxmlformats.org/spreadsheetml/2006/main" count="306" uniqueCount="231">
  <si>
    <t>Region</t>
  </si>
  <si>
    <t>Places reporting cases</t>
  </si>
  <si>
    <t>Sum of Cases</t>
  </si>
  <si>
    <t>Sum of Deaths</t>
  </si>
  <si>
    <t>Africa</t>
  </si>
  <si>
    <t>Algeria</t>
  </si>
  <si>
    <t>Angola</t>
  </si>
  <si>
    <t>Benin</t>
  </si>
  <si>
    <t>Botswana</t>
  </si>
  <si>
    <t>Burkina_Faso</t>
  </si>
  <si>
    <t>Burundi</t>
  </si>
  <si>
    <t>Cameroon</t>
  </si>
  <si>
    <t>Cape_Verde</t>
  </si>
  <si>
    <t>Central_African_Republic</t>
  </si>
  <si>
    <t>Chad</t>
  </si>
  <si>
    <t>Comoros</t>
  </si>
  <si>
    <t>Congo</t>
  </si>
  <si>
    <t>Cote_dIvoire</t>
  </si>
  <si>
    <t>Democratic_Republic_of_the_Congo</t>
  </si>
  <si>
    <t>Djibouti</t>
  </si>
  <si>
    <t>Egypt</t>
  </si>
  <si>
    <t>Equatorial_Guinea</t>
  </si>
  <si>
    <t>Eritrea</t>
  </si>
  <si>
    <t>Eswatini</t>
  </si>
  <si>
    <t>Ethiopia</t>
  </si>
  <si>
    <t>Gabon</t>
  </si>
  <si>
    <t>Gambia</t>
  </si>
  <si>
    <t>Ghana</t>
  </si>
  <si>
    <t>Guinea</t>
  </si>
  <si>
    <t>Guinea_Bissau</t>
  </si>
  <si>
    <t>Kenya</t>
  </si>
  <si>
    <t>Lesotho</t>
  </si>
  <si>
    <t>Liberia</t>
  </si>
  <si>
    <t>Libya</t>
  </si>
  <si>
    <t>Madagascar</t>
  </si>
  <si>
    <t>Malawi</t>
  </si>
  <si>
    <t>Mali</t>
  </si>
  <si>
    <t>Mauritania</t>
  </si>
  <si>
    <t>Mauritius</t>
  </si>
  <si>
    <t>Morocco</t>
  </si>
  <si>
    <t>Mozambique</t>
  </si>
  <si>
    <t>Namibia</t>
  </si>
  <si>
    <t>Niger</t>
  </si>
  <si>
    <t>Nigeria</t>
  </si>
  <si>
    <t>Rwanda</t>
  </si>
  <si>
    <t>Sao_Tome_and_Principe</t>
  </si>
  <si>
    <t>Senegal</t>
  </si>
  <si>
    <t>Seychelles</t>
  </si>
  <si>
    <t>Sierra_Leone</t>
  </si>
  <si>
    <t>Somalia</t>
  </si>
  <si>
    <t>South_Africa</t>
  </si>
  <si>
    <t>South_Sudan</t>
  </si>
  <si>
    <t>Sudan</t>
  </si>
  <si>
    <t>Togo</t>
  </si>
  <si>
    <t>Tunisia</t>
  </si>
  <si>
    <t>Uganda</t>
  </si>
  <si>
    <t>United_Republic_of_Tanzania</t>
  </si>
  <si>
    <t>Western_Sahara</t>
  </si>
  <si>
    <t>Zambia</t>
  </si>
  <si>
    <t>Zimbabwe</t>
  </si>
  <si>
    <t>Anguilla</t>
  </si>
  <si>
    <t>Antigua_and_Barbuda</t>
  </si>
  <si>
    <t>Argentina</t>
  </si>
  <si>
    <t>Aruba</t>
  </si>
  <si>
    <t>Bahamas</t>
  </si>
  <si>
    <t>Barbados</t>
  </si>
  <si>
    <t>Belize</t>
  </si>
  <si>
    <t>Bermuda</t>
  </si>
  <si>
    <t>Bolivia</t>
  </si>
  <si>
    <t>Bonaire, Saint Eustatius and Saba</t>
  </si>
  <si>
    <t>Brazil</t>
  </si>
  <si>
    <t>British_Virgin_Islands</t>
  </si>
  <si>
    <t>Canada</t>
  </si>
  <si>
    <t>Cayman_Islands</t>
  </si>
  <si>
    <t>Chile</t>
  </si>
  <si>
    <t>Colombia</t>
  </si>
  <si>
    <t>Costa_Rica</t>
  </si>
  <si>
    <t>Cuba</t>
  </si>
  <si>
    <t>Curaçao</t>
  </si>
  <si>
    <t>Dominica</t>
  </si>
  <si>
    <t>Dominican_Republic</t>
  </si>
  <si>
    <t>Ecuador</t>
  </si>
  <si>
    <t>El_Salvador</t>
  </si>
  <si>
    <t>Falkland_Islands_(Malvinas)</t>
  </si>
  <si>
    <t>Greenland</t>
  </si>
  <si>
    <t>Grenada</t>
  </si>
  <si>
    <t>Guatemala</t>
  </si>
  <si>
    <t>Guyana</t>
  </si>
  <si>
    <t>Haiti</t>
  </si>
  <si>
    <t>Honduras</t>
  </si>
  <si>
    <t>Jamaica</t>
  </si>
  <si>
    <t>Mexico</t>
  </si>
  <si>
    <t>Montserrat</t>
  </si>
  <si>
    <t>Nicaragua</t>
  </si>
  <si>
    <t>Panama</t>
  </si>
  <si>
    <t>Paraguay</t>
  </si>
  <si>
    <t>Peru</t>
  </si>
  <si>
    <t>Puerto_Rico</t>
  </si>
  <si>
    <t>Saint_Kitts_and_Nevis</t>
  </si>
  <si>
    <t>Saint_Lucia</t>
  </si>
  <si>
    <t>Saint_Vincent_and_the_Grenadines</t>
  </si>
  <si>
    <t>Sint_Maarten</t>
  </si>
  <si>
    <t>Suriname</t>
  </si>
  <si>
    <t>Trinidad_and_Tobago</t>
  </si>
  <si>
    <t>Turks_and_Caicos_islands</t>
  </si>
  <si>
    <t>United_States_of_America</t>
  </si>
  <si>
    <t>United_States_Virgin_Islands</t>
  </si>
  <si>
    <t>Uruguay</t>
  </si>
  <si>
    <t>Venezuela</t>
  </si>
  <si>
    <t>Afghanistan</t>
  </si>
  <si>
    <t>Bahrain</t>
  </si>
  <si>
    <t>Bangladesh</t>
  </si>
  <si>
    <t>Bhutan</t>
  </si>
  <si>
    <t>Brunei_Darussalam</t>
  </si>
  <si>
    <t>Cambodia</t>
  </si>
  <si>
    <t>China</t>
  </si>
  <si>
    <t>India</t>
  </si>
  <si>
    <t>Indonesia</t>
  </si>
  <si>
    <t>Iran</t>
  </si>
  <si>
    <t>Iraq</t>
  </si>
  <si>
    <t>Israel</t>
  </si>
  <si>
    <t>Jordan</t>
  </si>
  <si>
    <t>Kazakhstan</t>
  </si>
  <si>
    <t>Kuwait</t>
  </si>
  <si>
    <t>Kyrgyzstan</t>
  </si>
  <si>
    <t>Laos</t>
  </si>
  <si>
    <t>Lebanon</t>
  </si>
  <si>
    <t>Malaysia</t>
  </si>
  <si>
    <t>Maldives</t>
  </si>
  <si>
    <t>Mongolia</t>
  </si>
  <si>
    <t>Myanmar</t>
  </si>
  <si>
    <t>Nepal</t>
  </si>
  <si>
    <t>Oman</t>
  </si>
  <si>
    <t>Pakistan</t>
  </si>
  <si>
    <t>Palestine</t>
  </si>
  <si>
    <t>Philippines</t>
  </si>
  <si>
    <t>Qatar</t>
  </si>
  <si>
    <t>Saudi_Arabia</t>
  </si>
  <si>
    <t>Singapore</t>
  </si>
  <si>
    <t>South_Korea</t>
  </si>
  <si>
    <t>Sri_Lanka</t>
  </si>
  <si>
    <t>Syria</t>
  </si>
  <si>
    <t>Taiwan</t>
  </si>
  <si>
    <t>Tajikistan</t>
  </si>
  <si>
    <t>Thailand</t>
  </si>
  <si>
    <t>Timor_Leste</t>
  </si>
  <si>
    <t>Turkey</t>
  </si>
  <si>
    <t>United_Arab_Emirates</t>
  </si>
  <si>
    <t>Uzbekistan</t>
  </si>
  <si>
    <t>Vietnam</t>
  </si>
  <si>
    <t>Yemen</t>
  </si>
  <si>
    <t>Albania</t>
  </si>
  <si>
    <t>Andorra</t>
  </si>
  <si>
    <t>Armenia</t>
  </si>
  <si>
    <t>Austria</t>
  </si>
  <si>
    <t>Azerbaijan</t>
  </si>
  <si>
    <t>Belarus</t>
  </si>
  <si>
    <t>Belgium</t>
  </si>
  <si>
    <t>Bosnia_and_Herzegovina</t>
  </si>
  <si>
    <t>Bulgaria</t>
  </si>
  <si>
    <t>Croatia</t>
  </si>
  <si>
    <t>Cyprus</t>
  </si>
  <si>
    <t>Czechia</t>
  </si>
  <si>
    <t>Denmark</t>
  </si>
  <si>
    <t>Estonia</t>
  </si>
  <si>
    <t>Faroe_Islands</t>
  </si>
  <si>
    <t>Finland</t>
  </si>
  <si>
    <t>France</t>
  </si>
  <si>
    <t>Georgia</t>
  </si>
  <si>
    <t>Germany</t>
  </si>
  <si>
    <t>Gibraltar</t>
  </si>
  <si>
    <t>Greece</t>
  </si>
  <si>
    <t>Guernsey</t>
  </si>
  <si>
    <t>Holy_See</t>
  </si>
  <si>
    <t>Hungary</t>
  </si>
  <si>
    <t>Iceland</t>
  </si>
  <si>
    <t>Ireland</t>
  </si>
  <si>
    <t>Isle_of_Man</t>
  </si>
  <si>
    <t>Italy</t>
  </si>
  <si>
    <t>Jersey</t>
  </si>
  <si>
    <t>Kosovo</t>
  </si>
  <si>
    <t>Latvia</t>
  </si>
  <si>
    <t>Liechtenstein</t>
  </si>
  <si>
    <t>Lithuania</t>
  </si>
  <si>
    <t>Luxembourg</t>
  </si>
  <si>
    <t>Malta</t>
  </si>
  <si>
    <t>Moldova</t>
  </si>
  <si>
    <t>Monaco</t>
  </si>
  <si>
    <t>Montenegro</t>
  </si>
  <si>
    <t>Netherlands</t>
  </si>
  <si>
    <t>North_Macedonia</t>
  </si>
  <si>
    <t>Norway</t>
  </si>
  <si>
    <t>Poland</t>
  </si>
  <si>
    <t>Portugal</t>
  </si>
  <si>
    <t>Romania</t>
  </si>
  <si>
    <t>Russia</t>
  </si>
  <si>
    <t>San_Marino</t>
  </si>
  <si>
    <t>Serbia</t>
  </si>
  <si>
    <t>Slovakia</t>
  </si>
  <si>
    <t>Slovenia</t>
  </si>
  <si>
    <t>Spain</t>
  </si>
  <si>
    <t>Sweden</t>
  </si>
  <si>
    <t>Switzerland</t>
  </si>
  <si>
    <t>Ukraine</t>
  </si>
  <si>
    <t>United_Kingdom</t>
  </si>
  <si>
    <t>Oceania</t>
  </si>
  <si>
    <t>Australia</t>
  </si>
  <si>
    <t>Fiji</t>
  </si>
  <si>
    <t>French_Polynesia</t>
  </si>
  <si>
    <t>Guam</t>
  </si>
  <si>
    <t>New_Caledonia</t>
  </si>
  <si>
    <t>New_Zealand</t>
  </si>
  <si>
    <t>Northern_Mariana_Islands</t>
  </si>
  <si>
    <t>Papua_New_Guinea</t>
  </si>
  <si>
    <t>Total</t>
  </si>
  <si>
    <t>Latin America</t>
  </si>
  <si>
    <t>North America</t>
  </si>
  <si>
    <t>Middle East Asia</t>
  </si>
  <si>
    <t>South East Asia</t>
  </si>
  <si>
    <t>Central Asia</t>
  </si>
  <si>
    <t>Pacific Asia</t>
  </si>
  <si>
    <t>Western Europe</t>
  </si>
  <si>
    <t>Northern Europe</t>
  </si>
  <si>
    <t>Eastern Europe</t>
  </si>
  <si>
    <t>Japan</t>
  </si>
  <si>
    <t xml:space="preserve">other </t>
  </si>
  <si>
    <t xml:space="preserve">Average </t>
  </si>
  <si>
    <t>Percentage of Deaths</t>
  </si>
  <si>
    <t>Continent</t>
  </si>
  <si>
    <t>Asia</t>
  </si>
  <si>
    <t>Europe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</si>
</sst>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topLeftCell="A16" workbookViewId="0">
      <selection activeCell="G28" sqref="G28"/>
    </sheetView>
  </sheetViews>
  <sheetFormatPr defaultRowHeight="14.4" x14ac:dyDescent="0.3"/>
  <cols>
    <col min="1" max="1" width="19.5546875" customWidth="1"/>
    <col min="2" max="2" width="13.6640625" style="3" customWidth="1"/>
    <col min="3" max="3" width="15.44140625" style="3" customWidth="1"/>
    <col min="4" max="4" width="20.21875" style="3" customWidth="1"/>
  </cols>
  <sheetData>
    <row r="1" spans="1:4" s="1" customFormat="1" x14ac:dyDescent="0.3">
      <c r="A1" s="2" t="s">
        <v>0</v>
      </c>
      <c r="B1" s="2" t="s">
        <v>2</v>
      </c>
      <c r="C1" s="2" t="s">
        <v>3</v>
      </c>
      <c r="D1" s="2" t="s">
        <v>227</v>
      </c>
    </row>
    <row r="2" spans="1:4" x14ac:dyDescent="0.3">
      <c r="A2" s="1" t="s">
        <v>4</v>
      </c>
      <c r="B2" s="6">
        <v>1421375</v>
      </c>
      <c r="C2" s="4">
        <v>34326</v>
      </c>
      <c r="D2" s="7">
        <f>ROUND(C2/B2 * 100, 2)</f>
        <v>2.41</v>
      </c>
    </row>
    <row r="3" spans="1:4" x14ac:dyDescent="0.3">
      <c r="A3" s="1" t="s">
        <v>216</v>
      </c>
      <c r="B3" s="6">
        <v>7044215</v>
      </c>
      <c r="C3" s="4">
        <v>210060</v>
      </c>
      <c r="D3" s="7">
        <f>ROUND(C3/B3 * 100, 2)</f>
        <v>2.98</v>
      </c>
    </row>
    <row r="4" spans="1:4" x14ac:dyDescent="0.3">
      <c r="A4" s="1" t="s">
        <v>215</v>
      </c>
      <c r="B4" s="6">
        <v>8875324</v>
      </c>
      <c r="C4" s="4">
        <v>327869</v>
      </c>
      <c r="D4" s="7">
        <f t="shared" ref="D4:D13" si="0">ROUND(C4/B4 * 100, 2)</f>
        <v>3.69</v>
      </c>
    </row>
    <row r="5" spans="1:4" x14ac:dyDescent="0.3">
      <c r="A5" s="1" t="s">
        <v>217</v>
      </c>
      <c r="B5" s="6">
        <v>2147811</v>
      </c>
      <c r="C5" s="4">
        <v>50526</v>
      </c>
      <c r="D5" s="7">
        <f t="shared" si="0"/>
        <v>2.35</v>
      </c>
    </row>
    <row r="6" spans="1:4" x14ac:dyDescent="0.3">
      <c r="A6" s="1" t="s">
        <v>218</v>
      </c>
      <c r="B6" s="6">
        <v>6424775</v>
      </c>
      <c r="C6" s="4">
        <v>103381</v>
      </c>
      <c r="D6" s="7">
        <f t="shared" si="0"/>
        <v>1.61</v>
      </c>
    </row>
    <row r="7" spans="1:4" x14ac:dyDescent="0.3">
      <c r="A7" s="1" t="s">
        <v>219</v>
      </c>
      <c r="B7" s="6">
        <v>247095</v>
      </c>
      <c r="C7" s="4">
        <v>3623</v>
      </c>
      <c r="D7" s="7">
        <f t="shared" si="0"/>
        <v>1.47</v>
      </c>
    </row>
    <row r="8" spans="1:4" x14ac:dyDescent="0.3">
      <c r="A8" s="1" t="s">
        <v>220</v>
      </c>
      <c r="B8" s="6">
        <v>818913</v>
      </c>
      <c r="C8" s="4">
        <v>21900</v>
      </c>
      <c r="D8" s="7">
        <f t="shared" si="0"/>
        <v>2.67</v>
      </c>
    </row>
    <row r="9" spans="1:4" x14ac:dyDescent="0.3">
      <c r="A9" s="1" t="s">
        <v>221</v>
      </c>
      <c r="B9" s="6">
        <v>2544623</v>
      </c>
      <c r="C9" s="4">
        <v>172136</v>
      </c>
      <c r="D9" s="7">
        <f t="shared" si="0"/>
        <v>6.76</v>
      </c>
    </row>
    <row r="10" spans="1:4" x14ac:dyDescent="0.3">
      <c r="A10" s="1" t="s">
        <v>222</v>
      </c>
      <c r="B10" s="6">
        <v>138297</v>
      </c>
      <c r="C10" s="4">
        <v>7129</v>
      </c>
      <c r="D10" s="7">
        <f t="shared" si="0"/>
        <v>5.15</v>
      </c>
    </row>
    <row r="11" spans="1:4" x14ac:dyDescent="0.3">
      <c r="A11" s="1" t="s">
        <v>223</v>
      </c>
      <c r="B11" s="6">
        <v>1962863</v>
      </c>
      <c r="C11" s="4">
        <v>39980</v>
      </c>
      <c r="D11" s="7">
        <f t="shared" si="0"/>
        <v>2.04</v>
      </c>
    </row>
    <row r="12" spans="1:4" x14ac:dyDescent="0.3">
      <c r="A12" s="1" t="s">
        <v>205</v>
      </c>
      <c r="B12" s="6">
        <v>32586</v>
      </c>
      <c r="C12" s="4">
        <v>932</v>
      </c>
      <c r="D12" s="7">
        <f t="shared" si="0"/>
        <v>2.86</v>
      </c>
    </row>
    <row r="13" spans="1:4" x14ac:dyDescent="0.3">
      <c r="A13" s="1" t="s">
        <v>225</v>
      </c>
      <c r="B13" s="6">
        <v>696</v>
      </c>
      <c r="C13" s="4">
        <v>7</v>
      </c>
      <c r="D13" s="7">
        <f t="shared" si="0"/>
        <v>1.01</v>
      </c>
    </row>
    <row r="14" spans="1:4" x14ac:dyDescent="0.3">
      <c r="A14" s="1" t="s">
        <v>214</v>
      </c>
      <c r="B14" s="5">
        <f>SUM(B2:B13)</f>
        <v>31658573</v>
      </c>
      <c r="C14" s="5">
        <f>SUM(C2:C13)</f>
        <v>971869</v>
      </c>
      <c r="D14" s="8"/>
    </row>
    <row r="16" spans="1:4" x14ac:dyDescent="0.3">
      <c r="C16" s="2" t="s">
        <v>226</v>
      </c>
      <c r="D16" s="2">
        <f>ROUND(AVERAGE(D2:D13), 2)</f>
        <v>2.92</v>
      </c>
    </row>
    <row r="18" spans="1:4" x14ac:dyDescent="0.3">
      <c r="A18" s="9"/>
      <c r="B18" s="10"/>
      <c r="C18" s="10"/>
      <c r="D18" s="10"/>
    </row>
    <row r="20" spans="1:4" s="1" customFormat="1" x14ac:dyDescent="0.3">
      <c r="A20" s="1" t="s">
        <v>228</v>
      </c>
      <c r="B20" s="2" t="s">
        <v>2</v>
      </c>
      <c r="C20" s="2" t="s">
        <v>3</v>
      </c>
      <c r="D20" s="2" t="s">
        <v>227</v>
      </c>
    </row>
    <row r="21" spans="1:4" x14ac:dyDescent="0.3">
      <c r="A21" s="1" t="s">
        <v>4</v>
      </c>
      <c r="B21" s="3">
        <v>1421375</v>
      </c>
      <c r="C21" s="3">
        <v>34326</v>
      </c>
      <c r="D21" s="3">
        <f>ROUND(C21/B21 * 100, 2)</f>
        <v>2.41</v>
      </c>
    </row>
    <row r="22" spans="1:4" x14ac:dyDescent="0.3">
      <c r="A22" s="1" t="s">
        <v>216</v>
      </c>
      <c r="B22" s="3">
        <v>7044215</v>
      </c>
      <c r="C22" s="3">
        <v>210060</v>
      </c>
      <c r="D22" s="3">
        <f t="shared" ref="D22:D27" si="1">ROUND(C22/B22 * 100, 2)</f>
        <v>2.98</v>
      </c>
    </row>
    <row r="23" spans="1:4" x14ac:dyDescent="0.3">
      <c r="A23" s="1" t="s">
        <v>215</v>
      </c>
      <c r="B23" s="3">
        <v>8875324</v>
      </c>
      <c r="C23" s="3">
        <v>327869</v>
      </c>
      <c r="D23" s="3">
        <f t="shared" si="1"/>
        <v>3.69</v>
      </c>
    </row>
    <row r="24" spans="1:4" x14ac:dyDescent="0.3">
      <c r="A24" s="1" t="s">
        <v>229</v>
      </c>
      <c r="B24" s="6">
        <f>SUM(B5:B8)</f>
        <v>9638594</v>
      </c>
      <c r="C24" s="3">
        <f>SUM(C5:C8)</f>
        <v>179430</v>
      </c>
      <c r="D24" s="3">
        <f t="shared" si="1"/>
        <v>1.86</v>
      </c>
    </row>
    <row r="25" spans="1:4" x14ac:dyDescent="0.3">
      <c r="A25" s="1" t="s">
        <v>230</v>
      </c>
      <c r="B25" s="6">
        <f>SUM(B9:B11)</f>
        <v>4645783</v>
      </c>
      <c r="C25" s="3">
        <f>SUM(C9:C11)</f>
        <v>219245</v>
      </c>
      <c r="D25" s="3">
        <f t="shared" si="1"/>
        <v>4.72</v>
      </c>
    </row>
    <row r="26" spans="1:4" x14ac:dyDescent="0.3">
      <c r="A26" s="1" t="s">
        <v>205</v>
      </c>
      <c r="B26" s="3">
        <v>32586</v>
      </c>
      <c r="C26" s="3">
        <v>932</v>
      </c>
      <c r="D26" s="3">
        <f t="shared" si="1"/>
        <v>2.86</v>
      </c>
    </row>
    <row r="27" spans="1:4" x14ac:dyDescent="0.3">
      <c r="A27" s="1" t="s">
        <v>225</v>
      </c>
      <c r="B27" s="3">
        <v>696</v>
      </c>
      <c r="C27" s="3">
        <v>7</v>
      </c>
      <c r="D27" s="3">
        <f t="shared" si="1"/>
        <v>1.01</v>
      </c>
    </row>
    <row r="28" spans="1:4" x14ac:dyDescent="0.3">
      <c r="A28" s="1" t="s">
        <v>214</v>
      </c>
      <c r="B28" s="2">
        <f>SUM(B21:B27)</f>
        <v>31658573</v>
      </c>
      <c r="C28" s="2">
        <f>SUM(C21:C27)</f>
        <v>971869</v>
      </c>
    </row>
    <row r="30" spans="1:4" x14ac:dyDescent="0.3">
      <c r="C30" s="2" t="s">
        <v>226</v>
      </c>
      <c r="D30" s="2">
        <f>ROUND(AVERAGE(D21:D27), 2)</f>
        <v>2.79</v>
      </c>
    </row>
    <row r="32" spans="1:4" x14ac:dyDescent="0.3">
      <c r="A32" s="9"/>
      <c r="B32" s="10"/>
      <c r="C32" s="10"/>
      <c r="D32" s="10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C12" sqref="C12"/>
    </sheetView>
  </sheetViews>
  <sheetFormatPr defaultRowHeight="14.4" x14ac:dyDescent="0.3"/>
  <cols>
    <col min="1" max="1" width="15.6640625" customWidth="1"/>
    <col min="2" max="2" width="20.77734375" customWidth="1"/>
    <col min="3" max="3" width="29.44140625" style="3" customWidth="1"/>
    <col min="4" max="4" width="18.33203125" style="3" customWidth="1"/>
  </cols>
  <sheetData>
    <row r="1" spans="1:4" s="1" customFormat="1" x14ac:dyDescent="0.3">
      <c r="A1" s="1" t="s">
        <v>0</v>
      </c>
      <c r="B1" s="1" t="s">
        <v>1</v>
      </c>
      <c r="C1" s="2" t="s">
        <v>2</v>
      </c>
      <c r="D1" s="2" t="s">
        <v>3</v>
      </c>
    </row>
    <row r="2" spans="1:4" x14ac:dyDescent="0.3">
      <c r="A2" s="1" t="s">
        <v>222</v>
      </c>
      <c r="B2" t="s">
        <v>163</v>
      </c>
      <c r="C2" s="3">
        <v>23799</v>
      </c>
      <c r="D2" s="3">
        <v>641</v>
      </c>
    </row>
    <row r="3" spans="1:4" x14ac:dyDescent="0.3">
      <c r="B3" t="s">
        <v>165</v>
      </c>
      <c r="C3" s="3">
        <v>448</v>
      </c>
      <c r="D3" s="3">
        <v>0</v>
      </c>
    </row>
    <row r="4" spans="1:4" x14ac:dyDescent="0.3">
      <c r="B4" t="s">
        <v>166</v>
      </c>
      <c r="C4" s="3">
        <v>9195</v>
      </c>
      <c r="D4" s="3">
        <v>341</v>
      </c>
    </row>
    <row r="5" spans="1:4" x14ac:dyDescent="0.3">
      <c r="B5" t="s">
        <v>175</v>
      </c>
      <c r="C5" s="3">
        <v>2419</v>
      </c>
      <c r="D5" s="3">
        <v>10</v>
      </c>
    </row>
    <row r="6" spans="1:4" x14ac:dyDescent="0.3">
      <c r="B6" t="s">
        <v>191</v>
      </c>
      <c r="C6" s="3">
        <v>13000</v>
      </c>
      <c r="D6" s="3">
        <v>267</v>
      </c>
    </row>
    <row r="7" spans="1:4" x14ac:dyDescent="0.3">
      <c r="B7" t="s">
        <v>201</v>
      </c>
      <c r="C7" s="3">
        <v>89436</v>
      </c>
      <c r="D7" s="3">
        <v>5870</v>
      </c>
    </row>
    <row r="8" spans="1:4" x14ac:dyDescent="0.3">
      <c r="B8" s="1" t="s">
        <v>214</v>
      </c>
      <c r="C8" s="2">
        <f>SUM(C2:C7)</f>
        <v>138297</v>
      </c>
      <c r="D8" s="2">
        <f>SUM(D2:D7)</f>
        <v>7129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opLeftCell="A16" workbookViewId="0">
      <selection activeCell="D33" sqref="D33"/>
    </sheetView>
  </sheetViews>
  <sheetFormatPr defaultRowHeight="14.4" x14ac:dyDescent="0.3"/>
  <cols>
    <col min="1" max="1" width="15.6640625" customWidth="1"/>
    <col min="2" max="2" width="20.77734375" customWidth="1"/>
    <col min="3" max="3" width="29.44140625" style="3" customWidth="1"/>
    <col min="4" max="4" width="18.33203125" style="3" customWidth="1"/>
  </cols>
  <sheetData>
    <row r="1" spans="1:4" s="1" customFormat="1" x14ac:dyDescent="0.3">
      <c r="A1" s="1" t="s">
        <v>0</v>
      </c>
      <c r="B1" s="1" t="s">
        <v>1</v>
      </c>
      <c r="C1" s="2" t="s">
        <v>2</v>
      </c>
      <c r="D1" s="2" t="s">
        <v>3</v>
      </c>
    </row>
    <row r="2" spans="1:4" x14ac:dyDescent="0.3">
      <c r="A2" s="1" t="s">
        <v>223</v>
      </c>
      <c r="B2" t="s">
        <v>151</v>
      </c>
      <c r="C2" s="3">
        <v>12666</v>
      </c>
      <c r="D2" s="3">
        <v>367</v>
      </c>
    </row>
    <row r="3" spans="1:4" x14ac:dyDescent="0.3">
      <c r="B3" t="s">
        <v>152</v>
      </c>
      <c r="C3" s="3">
        <v>1681</v>
      </c>
      <c r="D3" s="3">
        <v>53</v>
      </c>
    </row>
    <row r="4" spans="1:4" x14ac:dyDescent="0.3">
      <c r="B4" t="s">
        <v>153</v>
      </c>
      <c r="C4" s="3">
        <v>47667</v>
      </c>
      <c r="D4" s="3">
        <v>938</v>
      </c>
    </row>
    <row r="5" spans="1:4" x14ac:dyDescent="0.3">
      <c r="B5" t="s">
        <v>155</v>
      </c>
      <c r="C5" s="3">
        <v>39378</v>
      </c>
      <c r="D5" s="3">
        <v>578</v>
      </c>
    </row>
    <row r="6" spans="1:4" x14ac:dyDescent="0.3">
      <c r="B6" t="s">
        <v>156</v>
      </c>
      <c r="C6" s="3">
        <v>76104</v>
      </c>
      <c r="D6" s="3">
        <v>791</v>
      </c>
    </row>
    <row r="7" spans="1:4" x14ac:dyDescent="0.3">
      <c r="B7" t="s">
        <v>158</v>
      </c>
      <c r="C7" s="3">
        <v>25737</v>
      </c>
      <c r="D7" s="3">
        <v>778</v>
      </c>
    </row>
    <row r="8" spans="1:4" x14ac:dyDescent="0.3">
      <c r="B8" t="s">
        <v>159</v>
      </c>
      <c r="C8" s="3">
        <v>19123</v>
      </c>
      <c r="D8" s="3">
        <v>767</v>
      </c>
    </row>
    <row r="9" spans="1:4" x14ac:dyDescent="0.3">
      <c r="B9" t="s">
        <v>160</v>
      </c>
      <c r="C9" s="3">
        <v>15136</v>
      </c>
      <c r="D9" s="3">
        <v>255</v>
      </c>
    </row>
    <row r="10" spans="1:4" x14ac:dyDescent="0.3">
      <c r="B10" t="s">
        <v>161</v>
      </c>
      <c r="C10" s="3">
        <v>1618</v>
      </c>
      <c r="D10" s="3">
        <v>22</v>
      </c>
    </row>
    <row r="11" spans="1:4" x14ac:dyDescent="0.3">
      <c r="B11" t="s">
        <v>162</v>
      </c>
      <c r="C11" s="3">
        <v>53158</v>
      </c>
      <c r="D11" s="3">
        <v>531</v>
      </c>
    </row>
    <row r="12" spans="1:4" x14ac:dyDescent="0.3">
      <c r="B12" t="s">
        <v>164</v>
      </c>
      <c r="C12" s="3">
        <v>2976</v>
      </c>
      <c r="D12" s="3">
        <v>64</v>
      </c>
    </row>
    <row r="13" spans="1:4" x14ac:dyDescent="0.3">
      <c r="B13" t="s">
        <v>168</v>
      </c>
      <c r="C13" s="3">
        <v>4140</v>
      </c>
      <c r="D13" s="3">
        <v>24</v>
      </c>
    </row>
    <row r="14" spans="1:4" x14ac:dyDescent="0.3">
      <c r="B14" t="s">
        <v>171</v>
      </c>
      <c r="C14" s="3">
        <v>15928</v>
      </c>
      <c r="D14" s="3">
        <v>352</v>
      </c>
    </row>
    <row r="15" spans="1:4" x14ac:dyDescent="0.3">
      <c r="B15" t="s">
        <v>174</v>
      </c>
      <c r="C15" s="3">
        <v>20450</v>
      </c>
      <c r="D15" s="3">
        <v>702</v>
      </c>
    </row>
    <row r="16" spans="1:4" x14ac:dyDescent="0.3">
      <c r="B16" t="s">
        <v>180</v>
      </c>
      <c r="C16" s="3">
        <v>15208</v>
      </c>
      <c r="D16" s="3">
        <v>615</v>
      </c>
    </row>
    <row r="17" spans="2:4" x14ac:dyDescent="0.3">
      <c r="B17" t="s">
        <v>181</v>
      </c>
      <c r="C17" s="3">
        <v>1560</v>
      </c>
      <c r="D17" s="3">
        <v>36</v>
      </c>
    </row>
    <row r="18" spans="2:4" x14ac:dyDescent="0.3">
      <c r="B18" t="s">
        <v>186</v>
      </c>
      <c r="C18" s="3">
        <v>47446</v>
      </c>
      <c r="D18" s="3">
        <v>1230</v>
      </c>
    </row>
    <row r="19" spans="2:4" x14ac:dyDescent="0.3">
      <c r="B19" t="s">
        <v>188</v>
      </c>
      <c r="C19" s="3">
        <v>9138</v>
      </c>
      <c r="D19" s="3">
        <v>146</v>
      </c>
    </row>
    <row r="20" spans="2:4" x14ac:dyDescent="0.3">
      <c r="B20" t="s">
        <v>190</v>
      </c>
      <c r="C20" s="3">
        <v>16867</v>
      </c>
      <c r="D20" s="3">
        <v>705</v>
      </c>
    </row>
    <row r="21" spans="2:4" x14ac:dyDescent="0.3">
      <c r="B21" t="s">
        <v>192</v>
      </c>
      <c r="C21" s="3">
        <v>80699</v>
      </c>
      <c r="D21" s="3">
        <v>2316</v>
      </c>
    </row>
    <row r="22" spans="2:4" x14ac:dyDescent="0.3">
      <c r="B22" t="s">
        <v>194</v>
      </c>
      <c r="C22" s="3">
        <v>114648</v>
      </c>
      <c r="D22" s="3">
        <v>4503</v>
      </c>
    </row>
    <row r="23" spans="2:4" x14ac:dyDescent="0.3">
      <c r="B23" t="s">
        <v>195</v>
      </c>
      <c r="C23" s="3">
        <v>1115810</v>
      </c>
      <c r="D23" s="3">
        <v>19649</v>
      </c>
    </row>
    <row r="24" spans="2:4" x14ac:dyDescent="0.3">
      <c r="B24" t="s">
        <v>197</v>
      </c>
      <c r="C24" s="3">
        <v>32999</v>
      </c>
      <c r="D24" s="3">
        <v>743</v>
      </c>
    </row>
    <row r="25" spans="2:4" x14ac:dyDescent="0.3">
      <c r="B25" t="s">
        <v>198</v>
      </c>
      <c r="C25" s="3">
        <v>6931</v>
      </c>
      <c r="D25" s="3">
        <v>40</v>
      </c>
    </row>
    <row r="26" spans="2:4" x14ac:dyDescent="0.3">
      <c r="B26" t="s">
        <v>199</v>
      </c>
      <c r="C26" s="3">
        <v>4558</v>
      </c>
      <c r="D26" s="3">
        <v>133</v>
      </c>
    </row>
    <row r="27" spans="2:4" x14ac:dyDescent="0.3">
      <c r="B27" t="s">
        <v>203</v>
      </c>
      <c r="C27" s="3">
        <v>181237</v>
      </c>
      <c r="D27" s="3">
        <v>3642</v>
      </c>
    </row>
    <row r="28" spans="2:4" x14ac:dyDescent="0.3">
      <c r="B28" s="1" t="s">
        <v>214</v>
      </c>
      <c r="C28" s="2">
        <f>SUM(C2:C27)</f>
        <v>1962863</v>
      </c>
      <c r="D28" s="2">
        <f>SUM(D2:D27)</f>
        <v>39980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19" sqref="D19"/>
    </sheetView>
  </sheetViews>
  <sheetFormatPr defaultRowHeight="14.4" x14ac:dyDescent="0.3"/>
  <cols>
    <col min="1" max="1" width="15.6640625" customWidth="1"/>
    <col min="2" max="2" width="20.77734375" customWidth="1"/>
    <col min="3" max="3" width="29.44140625" style="3" customWidth="1"/>
    <col min="4" max="4" width="18.33203125" style="3" customWidth="1"/>
  </cols>
  <sheetData>
    <row r="1" spans="1:4" s="1" customFormat="1" x14ac:dyDescent="0.3">
      <c r="A1" s="1" t="s">
        <v>0</v>
      </c>
      <c r="B1" s="1" t="s">
        <v>1</v>
      </c>
      <c r="C1" s="2" t="s">
        <v>2</v>
      </c>
      <c r="D1" s="2" t="s">
        <v>3</v>
      </c>
    </row>
    <row r="2" spans="1:4" x14ac:dyDescent="0.3">
      <c r="A2" s="1" t="s">
        <v>205</v>
      </c>
      <c r="B2" t="s">
        <v>206</v>
      </c>
      <c r="C2" s="3">
        <v>26942</v>
      </c>
      <c r="D2" s="3">
        <v>854</v>
      </c>
    </row>
    <row r="3" spans="1:4" x14ac:dyDescent="0.3">
      <c r="B3" t="s">
        <v>207</v>
      </c>
      <c r="C3" s="3">
        <v>32</v>
      </c>
      <c r="D3" s="3">
        <v>2</v>
      </c>
    </row>
    <row r="4" spans="1:4" x14ac:dyDescent="0.3">
      <c r="B4" t="s">
        <v>208</v>
      </c>
      <c r="C4" s="3">
        <v>1332</v>
      </c>
      <c r="D4" s="3">
        <v>5</v>
      </c>
    </row>
    <row r="5" spans="1:4" x14ac:dyDescent="0.3">
      <c r="B5" t="s">
        <v>209</v>
      </c>
      <c r="C5" s="3">
        <v>2190</v>
      </c>
      <c r="D5" s="3">
        <v>37</v>
      </c>
    </row>
    <row r="6" spans="1:4" x14ac:dyDescent="0.3">
      <c r="B6" t="s">
        <v>210</v>
      </c>
      <c r="C6" s="3">
        <v>26</v>
      </c>
      <c r="D6" s="3">
        <v>0</v>
      </c>
    </row>
    <row r="7" spans="1:4" x14ac:dyDescent="0.3">
      <c r="B7" t="s">
        <v>211</v>
      </c>
      <c r="C7" s="3">
        <v>1468</v>
      </c>
      <c r="D7" s="3">
        <v>25</v>
      </c>
    </row>
    <row r="8" spans="1:4" x14ac:dyDescent="0.3">
      <c r="B8" t="s">
        <v>212</v>
      </c>
      <c r="C8" s="3">
        <v>69</v>
      </c>
      <c r="D8" s="3">
        <v>2</v>
      </c>
    </row>
    <row r="9" spans="1:4" x14ac:dyDescent="0.3">
      <c r="B9" t="s">
        <v>213</v>
      </c>
      <c r="C9" s="3">
        <v>527</v>
      </c>
      <c r="D9" s="3">
        <v>7</v>
      </c>
    </row>
    <row r="10" spans="1:4" x14ac:dyDescent="0.3">
      <c r="B10" s="1" t="s">
        <v>214</v>
      </c>
      <c r="C10" s="2">
        <f>SUM(C2:C9)</f>
        <v>32586</v>
      </c>
      <c r="D10" s="2">
        <f>SUM(D2:D9)</f>
        <v>932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topLeftCell="A13" workbookViewId="0">
      <selection activeCell="C64" sqref="C64"/>
    </sheetView>
  </sheetViews>
  <sheetFormatPr defaultRowHeight="14.4" x14ac:dyDescent="0.3"/>
  <cols>
    <col min="1" max="1" width="15.6640625" customWidth="1"/>
    <col min="2" max="2" width="20.77734375" customWidth="1"/>
    <col min="3" max="3" width="29.44140625" style="3" customWidth="1"/>
    <col min="4" max="4" width="18.33203125" style="3" customWidth="1"/>
  </cols>
  <sheetData>
    <row r="1" spans="1:4" s="1" customFormat="1" x14ac:dyDescent="0.3">
      <c r="A1" s="1" t="s">
        <v>0</v>
      </c>
      <c r="B1" s="1" t="s">
        <v>1</v>
      </c>
      <c r="C1" s="2" t="s">
        <v>2</v>
      </c>
      <c r="D1" s="2" t="s">
        <v>3</v>
      </c>
    </row>
    <row r="2" spans="1:4" x14ac:dyDescent="0.3">
      <c r="A2" s="1" t="s">
        <v>4</v>
      </c>
      <c r="B2" t="s">
        <v>5</v>
      </c>
      <c r="C2" s="3">
        <v>50214</v>
      </c>
      <c r="D2" s="3">
        <v>1689</v>
      </c>
    </row>
    <row r="3" spans="1:4" x14ac:dyDescent="0.3">
      <c r="B3" t="s">
        <v>6</v>
      </c>
      <c r="C3" s="3">
        <v>4236</v>
      </c>
      <c r="D3" s="3">
        <v>155</v>
      </c>
    </row>
    <row r="4" spans="1:4" x14ac:dyDescent="0.3">
      <c r="B4" t="s">
        <v>7</v>
      </c>
      <c r="C4" s="3">
        <v>2294</v>
      </c>
      <c r="D4" s="3">
        <v>40</v>
      </c>
    </row>
    <row r="5" spans="1:4" x14ac:dyDescent="0.3">
      <c r="B5" t="s">
        <v>8</v>
      </c>
      <c r="C5" s="3">
        <v>2567</v>
      </c>
      <c r="D5" s="3">
        <v>13</v>
      </c>
    </row>
    <row r="6" spans="1:4" x14ac:dyDescent="0.3">
      <c r="B6" t="s">
        <v>9</v>
      </c>
      <c r="C6" s="3">
        <v>1907</v>
      </c>
      <c r="D6" s="3">
        <v>56</v>
      </c>
    </row>
    <row r="7" spans="1:4" x14ac:dyDescent="0.3">
      <c r="B7" t="s">
        <v>10</v>
      </c>
      <c r="C7" s="3">
        <v>474</v>
      </c>
      <c r="D7" s="3">
        <v>1</v>
      </c>
    </row>
    <row r="8" spans="1:4" x14ac:dyDescent="0.3">
      <c r="B8" t="s">
        <v>11</v>
      </c>
      <c r="C8" s="3">
        <v>20598</v>
      </c>
      <c r="D8" s="3">
        <v>416</v>
      </c>
    </row>
    <row r="9" spans="1:4" x14ac:dyDescent="0.3">
      <c r="B9" t="s">
        <v>12</v>
      </c>
      <c r="C9" s="3">
        <v>5281</v>
      </c>
      <c r="D9" s="3">
        <v>52</v>
      </c>
    </row>
    <row r="10" spans="1:4" x14ac:dyDescent="0.3">
      <c r="B10" t="s">
        <v>13</v>
      </c>
      <c r="C10" s="3">
        <v>4802</v>
      </c>
      <c r="D10" s="3">
        <v>62</v>
      </c>
    </row>
    <row r="11" spans="1:4" x14ac:dyDescent="0.3">
      <c r="B11" t="s">
        <v>14</v>
      </c>
      <c r="C11" s="3">
        <v>1155</v>
      </c>
      <c r="D11" s="3">
        <v>81</v>
      </c>
    </row>
    <row r="12" spans="1:4" x14ac:dyDescent="0.3">
      <c r="B12" t="s">
        <v>15</v>
      </c>
      <c r="C12" s="3">
        <v>470</v>
      </c>
      <c r="D12" s="3">
        <v>7</v>
      </c>
    </row>
    <row r="13" spans="1:4" x14ac:dyDescent="0.3">
      <c r="B13" t="s">
        <v>16</v>
      </c>
      <c r="C13" s="3">
        <v>5002</v>
      </c>
      <c r="D13" s="3">
        <v>89</v>
      </c>
    </row>
    <row r="14" spans="1:4" x14ac:dyDescent="0.3">
      <c r="B14" t="s">
        <v>17</v>
      </c>
      <c r="C14" s="3">
        <v>19343</v>
      </c>
      <c r="D14" s="3">
        <v>120</v>
      </c>
    </row>
    <row r="15" spans="1:4" x14ac:dyDescent="0.3">
      <c r="B15" t="s">
        <v>18</v>
      </c>
      <c r="C15" s="3">
        <v>10522</v>
      </c>
      <c r="D15" s="3">
        <v>270</v>
      </c>
    </row>
    <row r="16" spans="1:4" x14ac:dyDescent="0.3">
      <c r="B16" t="s">
        <v>19</v>
      </c>
      <c r="C16" s="3">
        <v>5407</v>
      </c>
      <c r="D16" s="3">
        <v>61</v>
      </c>
    </row>
    <row r="17" spans="2:4" x14ac:dyDescent="0.3">
      <c r="B17" t="s">
        <v>20</v>
      </c>
      <c r="C17" s="3">
        <v>102254</v>
      </c>
      <c r="D17" s="3">
        <v>5806</v>
      </c>
    </row>
    <row r="18" spans="2:4" x14ac:dyDescent="0.3">
      <c r="B18" t="s">
        <v>21</v>
      </c>
      <c r="C18" s="3">
        <v>5018</v>
      </c>
      <c r="D18" s="3">
        <v>83</v>
      </c>
    </row>
    <row r="19" spans="2:4" x14ac:dyDescent="0.3">
      <c r="B19" t="s">
        <v>22</v>
      </c>
      <c r="C19" s="3">
        <v>364</v>
      </c>
      <c r="D19" s="3">
        <v>0</v>
      </c>
    </row>
    <row r="20" spans="2:4" x14ac:dyDescent="0.3">
      <c r="B20" t="s">
        <v>23</v>
      </c>
      <c r="C20" s="3">
        <v>5307</v>
      </c>
      <c r="D20" s="3">
        <v>106</v>
      </c>
    </row>
    <row r="21" spans="2:4" x14ac:dyDescent="0.3">
      <c r="B21" t="s">
        <v>24</v>
      </c>
      <c r="C21" s="3">
        <v>70422</v>
      </c>
      <c r="D21" s="3">
        <v>1127</v>
      </c>
    </row>
    <row r="22" spans="2:4" x14ac:dyDescent="0.3">
      <c r="B22" t="s">
        <v>25</v>
      </c>
      <c r="C22" s="3">
        <v>8704</v>
      </c>
      <c r="D22" s="3">
        <v>54</v>
      </c>
    </row>
    <row r="23" spans="2:4" x14ac:dyDescent="0.3">
      <c r="B23" t="s">
        <v>26</v>
      </c>
      <c r="C23" s="3">
        <v>3540</v>
      </c>
      <c r="D23" s="3">
        <v>110</v>
      </c>
    </row>
    <row r="24" spans="2:4" x14ac:dyDescent="0.3">
      <c r="B24" t="s">
        <v>27</v>
      </c>
      <c r="C24" s="3">
        <v>46116</v>
      </c>
      <c r="D24" s="3">
        <v>297</v>
      </c>
    </row>
    <row r="25" spans="2:4" x14ac:dyDescent="0.3">
      <c r="B25" t="s">
        <v>28</v>
      </c>
      <c r="C25" s="3">
        <v>10387</v>
      </c>
      <c r="D25" s="3">
        <v>65</v>
      </c>
    </row>
    <row r="26" spans="2:4" x14ac:dyDescent="0.3">
      <c r="B26" t="s">
        <v>29</v>
      </c>
      <c r="C26" s="3">
        <v>2303</v>
      </c>
      <c r="D26" s="3">
        <v>39</v>
      </c>
    </row>
    <row r="27" spans="2:4" x14ac:dyDescent="0.3">
      <c r="B27" t="s">
        <v>30</v>
      </c>
      <c r="C27" s="3">
        <v>37218</v>
      </c>
      <c r="D27" s="3">
        <v>659</v>
      </c>
    </row>
    <row r="28" spans="2:4" x14ac:dyDescent="0.3">
      <c r="B28" t="s">
        <v>31</v>
      </c>
      <c r="C28" s="3">
        <v>1424</v>
      </c>
      <c r="D28" s="3">
        <v>33</v>
      </c>
    </row>
    <row r="29" spans="2:4" x14ac:dyDescent="0.3">
      <c r="B29" t="s">
        <v>32</v>
      </c>
      <c r="C29" s="3">
        <v>1336</v>
      </c>
      <c r="D29" s="3">
        <v>82</v>
      </c>
    </row>
    <row r="30" spans="2:4" x14ac:dyDescent="0.3">
      <c r="B30" t="s">
        <v>33</v>
      </c>
      <c r="C30" s="3">
        <v>29446</v>
      </c>
      <c r="D30" s="3">
        <v>464</v>
      </c>
    </row>
    <row r="31" spans="2:4" x14ac:dyDescent="0.3">
      <c r="B31" t="s">
        <v>34</v>
      </c>
      <c r="C31" s="3">
        <v>16136</v>
      </c>
      <c r="D31" s="3">
        <v>226</v>
      </c>
    </row>
    <row r="32" spans="2:4" x14ac:dyDescent="0.3">
      <c r="B32" t="s">
        <v>35</v>
      </c>
      <c r="C32" s="3">
        <v>5737</v>
      </c>
      <c r="D32" s="3">
        <v>179</v>
      </c>
    </row>
    <row r="33" spans="2:4" x14ac:dyDescent="0.3">
      <c r="B33" t="s">
        <v>36</v>
      </c>
      <c r="C33" s="3">
        <v>3030</v>
      </c>
      <c r="D33" s="3">
        <v>129</v>
      </c>
    </row>
    <row r="34" spans="2:4" x14ac:dyDescent="0.3">
      <c r="B34" t="s">
        <v>37</v>
      </c>
      <c r="C34" s="3">
        <v>7384</v>
      </c>
      <c r="D34" s="3">
        <v>161</v>
      </c>
    </row>
    <row r="35" spans="2:4" x14ac:dyDescent="0.3">
      <c r="B35" t="s">
        <v>38</v>
      </c>
      <c r="C35" s="3">
        <v>367</v>
      </c>
      <c r="D35" s="3">
        <v>10</v>
      </c>
    </row>
    <row r="36" spans="2:4" x14ac:dyDescent="0.3">
      <c r="B36" t="s">
        <v>39</v>
      </c>
      <c r="C36" s="3">
        <v>105346</v>
      </c>
      <c r="D36" s="3">
        <v>1889</v>
      </c>
    </row>
    <row r="37" spans="2:4" x14ac:dyDescent="0.3">
      <c r="B37" t="s">
        <v>40</v>
      </c>
      <c r="C37" s="3">
        <v>7114</v>
      </c>
      <c r="D37" s="3">
        <v>45</v>
      </c>
    </row>
    <row r="38" spans="2:4" x14ac:dyDescent="0.3">
      <c r="B38" t="s">
        <v>41</v>
      </c>
      <c r="C38" s="3">
        <v>10607</v>
      </c>
      <c r="D38" s="3">
        <v>116</v>
      </c>
    </row>
    <row r="39" spans="2:4" x14ac:dyDescent="0.3">
      <c r="B39" t="s">
        <v>42</v>
      </c>
      <c r="C39" s="3">
        <v>1193</v>
      </c>
      <c r="D39" s="3">
        <v>69</v>
      </c>
    </row>
    <row r="40" spans="2:4" x14ac:dyDescent="0.3">
      <c r="B40" t="s">
        <v>43</v>
      </c>
      <c r="C40" s="3">
        <v>57613</v>
      </c>
      <c r="D40" s="3">
        <v>1100</v>
      </c>
    </row>
    <row r="41" spans="2:4" x14ac:dyDescent="0.3">
      <c r="B41" t="s">
        <v>44</v>
      </c>
      <c r="C41" s="3">
        <v>4738</v>
      </c>
      <c r="D41" s="3">
        <v>27</v>
      </c>
    </row>
    <row r="42" spans="2:4" x14ac:dyDescent="0.3">
      <c r="B42" t="s">
        <v>45</v>
      </c>
      <c r="C42" s="3">
        <v>908</v>
      </c>
      <c r="D42" s="3">
        <v>15</v>
      </c>
    </row>
    <row r="43" spans="2:4" x14ac:dyDescent="0.3">
      <c r="B43" t="s">
        <v>46</v>
      </c>
      <c r="C43" s="3">
        <v>14759</v>
      </c>
      <c r="D43" s="3">
        <v>302</v>
      </c>
    </row>
    <row r="44" spans="2:4" x14ac:dyDescent="0.3">
      <c r="B44" t="s">
        <v>47</v>
      </c>
      <c r="C44" s="3">
        <v>143</v>
      </c>
      <c r="D44" s="3">
        <v>0</v>
      </c>
    </row>
    <row r="45" spans="2:4" x14ac:dyDescent="0.3">
      <c r="B45" t="s">
        <v>48</v>
      </c>
      <c r="C45" s="3">
        <v>2174</v>
      </c>
      <c r="D45" s="3">
        <v>72</v>
      </c>
    </row>
    <row r="46" spans="2:4" x14ac:dyDescent="0.3">
      <c r="B46" t="s">
        <v>49</v>
      </c>
      <c r="C46" s="3">
        <v>3465</v>
      </c>
      <c r="D46" s="3">
        <v>98</v>
      </c>
    </row>
    <row r="47" spans="2:4" x14ac:dyDescent="0.3">
      <c r="B47" t="s">
        <v>50</v>
      </c>
      <c r="C47" s="3">
        <v>663282</v>
      </c>
      <c r="D47" s="3">
        <v>16118</v>
      </c>
    </row>
    <row r="48" spans="2:4" x14ac:dyDescent="0.3">
      <c r="B48" t="s">
        <v>51</v>
      </c>
      <c r="C48" s="3">
        <v>2660</v>
      </c>
      <c r="D48" s="3">
        <v>49</v>
      </c>
    </row>
    <row r="49" spans="2:4" x14ac:dyDescent="0.3">
      <c r="B49" t="s">
        <v>52</v>
      </c>
      <c r="C49" s="3">
        <v>13578</v>
      </c>
      <c r="D49" s="3">
        <v>836</v>
      </c>
    </row>
    <row r="50" spans="2:4" x14ac:dyDescent="0.3">
      <c r="B50" t="s">
        <v>53</v>
      </c>
      <c r="C50" s="3">
        <v>1683</v>
      </c>
      <c r="D50" s="3">
        <v>41</v>
      </c>
    </row>
    <row r="51" spans="2:4" x14ac:dyDescent="0.3">
      <c r="B51" t="s">
        <v>54</v>
      </c>
      <c r="C51" s="3">
        <v>11260</v>
      </c>
      <c r="D51" s="3">
        <v>164</v>
      </c>
    </row>
    <row r="52" spans="2:4" x14ac:dyDescent="0.3">
      <c r="B52" t="s">
        <v>55</v>
      </c>
      <c r="C52" s="3">
        <v>6712</v>
      </c>
      <c r="D52" s="3">
        <v>64</v>
      </c>
    </row>
    <row r="53" spans="2:4" x14ac:dyDescent="0.3">
      <c r="B53" t="s">
        <v>56</v>
      </c>
      <c r="C53" s="3">
        <v>509</v>
      </c>
      <c r="D53" s="3">
        <v>21</v>
      </c>
    </row>
    <row r="54" spans="2:4" x14ac:dyDescent="0.3">
      <c r="B54" t="s">
        <v>57</v>
      </c>
      <c r="C54" s="3">
        <v>766</v>
      </c>
      <c r="D54" s="3">
        <v>1</v>
      </c>
    </row>
    <row r="55" spans="2:4" x14ac:dyDescent="0.3">
      <c r="B55" t="s">
        <v>58</v>
      </c>
      <c r="C55" s="3">
        <v>14389</v>
      </c>
      <c r="D55" s="3">
        <v>331</v>
      </c>
    </row>
    <row r="56" spans="2:4" x14ac:dyDescent="0.3">
      <c r="B56" t="s">
        <v>59</v>
      </c>
      <c r="C56" s="3">
        <v>7711</v>
      </c>
      <c r="D56" s="3">
        <v>226</v>
      </c>
    </row>
    <row r="57" spans="2:4" x14ac:dyDescent="0.3">
      <c r="B57" s="1" t="s">
        <v>214</v>
      </c>
      <c r="C57" s="2">
        <f>SUM(C2:C56)</f>
        <v>1421375</v>
      </c>
      <c r="D57" s="2">
        <f>SUM(D2:D56)</f>
        <v>34326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C14" sqref="C14"/>
    </sheetView>
  </sheetViews>
  <sheetFormatPr defaultRowHeight="14.4" x14ac:dyDescent="0.3"/>
  <cols>
    <col min="1" max="1" width="15.6640625" customWidth="1"/>
    <col min="2" max="2" width="27.44140625" customWidth="1"/>
    <col min="3" max="3" width="29.44140625" style="3" customWidth="1"/>
    <col min="4" max="4" width="18.33203125" style="3" customWidth="1"/>
  </cols>
  <sheetData>
    <row r="1" spans="1:4" s="1" customFormat="1" x14ac:dyDescent="0.3">
      <c r="A1" s="1" t="s">
        <v>0</v>
      </c>
      <c r="B1" s="1" t="s">
        <v>1</v>
      </c>
      <c r="C1" s="2" t="s">
        <v>2</v>
      </c>
      <c r="D1" s="2" t="s">
        <v>3</v>
      </c>
    </row>
    <row r="2" spans="1:4" x14ac:dyDescent="0.3">
      <c r="A2" s="1" t="s">
        <v>216</v>
      </c>
      <c r="B2" t="s">
        <v>72</v>
      </c>
      <c r="C2" s="3">
        <v>146663</v>
      </c>
      <c r="D2" s="3">
        <v>9234</v>
      </c>
    </row>
    <row r="3" spans="1:4" x14ac:dyDescent="0.3">
      <c r="B3" t="s">
        <v>105</v>
      </c>
      <c r="C3" s="3">
        <v>6896274</v>
      </c>
      <c r="D3" s="3">
        <v>200807</v>
      </c>
    </row>
    <row r="4" spans="1:4" x14ac:dyDescent="0.3">
      <c r="B4" t="s">
        <v>106</v>
      </c>
      <c r="C4" s="3">
        <v>1278</v>
      </c>
      <c r="D4" s="3">
        <v>19</v>
      </c>
    </row>
    <row r="5" spans="1:4" x14ac:dyDescent="0.3">
      <c r="B5" s="1" t="s">
        <v>214</v>
      </c>
      <c r="C5" s="2">
        <f>SUM(C2:C4)</f>
        <v>7044215</v>
      </c>
      <c r="D5" s="2">
        <f>SUM(D2:D4)</f>
        <v>210060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opLeftCell="A10" workbookViewId="0">
      <selection activeCell="C53" sqref="C53"/>
    </sheetView>
  </sheetViews>
  <sheetFormatPr defaultRowHeight="14.4" x14ac:dyDescent="0.3"/>
  <cols>
    <col min="1" max="1" width="15.6640625" customWidth="1"/>
    <col min="2" max="2" width="20.77734375" customWidth="1"/>
    <col min="3" max="3" width="29.44140625" style="3" customWidth="1"/>
    <col min="4" max="4" width="18.33203125" style="3" customWidth="1"/>
  </cols>
  <sheetData>
    <row r="1" spans="1:4" s="1" customFormat="1" x14ac:dyDescent="0.3">
      <c r="A1" s="1" t="s">
        <v>0</v>
      </c>
      <c r="B1" s="1" t="s">
        <v>1</v>
      </c>
      <c r="C1" s="2" t="s">
        <v>2</v>
      </c>
      <c r="D1" s="2" t="s">
        <v>3</v>
      </c>
    </row>
    <row r="2" spans="1:4" x14ac:dyDescent="0.3">
      <c r="A2" s="1" t="s">
        <v>215</v>
      </c>
      <c r="B2" t="s">
        <v>60</v>
      </c>
      <c r="C2" s="3">
        <v>3</v>
      </c>
      <c r="D2" s="3">
        <v>0</v>
      </c>
    </row>
    <row r="3" spans="1:4" x14ac:dyDescent="0.3">
      <c r="B3" t="s">
        <v>61</v>
      </c>
      <c r="C3" s="3">
        <v>96</v>
      </c>
      <c r="D3" s="3">
        <v>3</v>
      </c>
    </row>
    <row r="4" spans="1:4" x14ac:dyDescent="0.3">
      <c r="B4" t="s">
        <v>62</v>
      </c>
      <c r="C4" s="3">
        <v>652161</v>
      </c>
      <c r="D4" s="3">
        <v>13952</v>
      </c>
    </row>
    <row r="5" spans="1:4" x14ac:dyDescent="0.3">
      <c r="B5" t="s">
        <v>63</v>
      </c>
      <c r="C5" s="3">
        <v>3665</v>
      </c>
      <c r="D5" s="3">
        <v>25</v>
      </c>
    </row>
    <row r="6" spans="1:4" x14ac:dyDescent="0.3">
      <c r="B6" t="s">
        <v>64</v>
      </c>
      <c r="C6" s="3">
        <v>3467</v>
      </c>
      <c r="D6" s="3">
        <v>77</v>
      </c>
    </row>
    <row r="7" spans="1:4" x14ac:dyDescent="0.3">
      <c r="B7" t="s">
        <v>65</v>
      </c>
      <c r="C7" s="3">
        <v>189</v>
      </c>
      <c r="D7" s="3">
        <v>7</v>
      </c>
    </row>
    <row r="8" spans="1:4" x14ac:dyDescent="0.3">
      <c r="B8" t="s">
        <v>66</v>
      </c>
      <c r="C8" s="3">
        <v>1669</v>
      </c>
      <c r="D8" s="3">
        <v>21</v>
      </c>
    </row>
    <row r="9" spans="1:4" x14ac:dyDescent="0.3">
      <c r="B9" t="s">
        <v>67</v>
      </c>
      <c r="C9" s="3">
        <v>180</v>
      </c>
      <c r="D9" s="3">
        <v>9</v>
      </c>
    </row>
    <row r="10" spans="1:4" x14ac:dyDescent="0.3">
      <c r="B10" t="s">
        <v>68</v>
      </c>
      <c r="C10" s="3">
        <v>131453</v>
      </c>
      <c r="D10" s="3">
        <v>7693</v>
      </c>
    </row>
    <row r="11" spans="1:4" x14ac:dyDescent="0.3">
      <c r="B11" t="s">
        <v>69</v>
      </c>
      <c r="C11" s="3">
        <v>64</v>
      </c>
      <c r="D11" s="3">
        <v>1</v>
      </c>
    </row>
    <row r="12" spans="1:4" x14ac:dyDescent="0.3">
      <c r="B12" t="s">
        <v>70</v>
      </c>
      <c r="C12" s="3">
        <v>4591604</v>
      </c>
      <c r="D12" s="3">
        <v>138108</v>
      </c>
    </row>
    <row r="13" spans="1:4" x14ac:dyDescent="0.3">
      <c r="B13" t="s">
        <v>71</v>
      </c>
      <c r="C13" s="3">
        <v>71</v>
      </c>
      <c r="D13" s="3">
        <v>1</v>
      </c>
    </row>
    <row r="14" spans="1:4" x14ac:dyDescent="0.3">
      <c r="B14" t="s">
        <v>73</v>
      </c>
      <c r="C14" s="3">
        <v>210</v>
      </c>
      <c r="D14" s="3">
        <v>1</v>
      </c>
    </row>
    <row r="15" spans="1:4" x14ac:dyDescent="0.3">
      <c r="B15" t="s">
        <v>74</v>
      </c>
      <c r="C15" s="3">
        <v>448523</v>
      </c>
      <c r="D15" s="3">
        <v>12321</v>
      </c>
    </row>
    <row r="16" spans="1:4" x14ac:dyDescent="0.3">
      <c r="B16" t="s">
        <v>75</v>
      </c>
      <c r="C16" s="3">
        <v>777537</v>
      </c>
      <c r="D16" s="3">
        <v>24570</v>
      </c>
    </row>
    <row r="17" spans="2:4" x14ac:dyDescent="0.3">
      <c r="B17" t="s">
        <v>76</v>
      </c>
      <c r="C17" s="3">
        <v>66689</v>
      </c>
      <c r="D17" s="3">
        <v>760</v>
      </c>
    </row>
    <row r="18" spans="2:4" x14ac:dyDescent="0.3">
      <c r="B18" t="s">
        <v>77</v>
      </c>
      <c r="C18" s="3">
        <v>5222</v>
      </c>
      <c r="D18" s="3">
        <v>117</v>
      </c>
    </row>
    <row r="19" spans="2:4" x14ac:dyDescent="0.3">
      <c r="B19" t="s">
        <v>78</v>
      </c>
      <c r="C19" s="3">
        <v>291</v>
      </c>
      <c r="D19" s="3">
        <v>1</v>
      </c>
    </row>
    <row r="20" spans="2:4" x14ac:dyDescent="0.3">
      <c r="B20" t="s">
        <v>79</v>
      </c>
      <c r="C20" s="3">
        <v>24</v>
      </c>
      <c r="D20" s="3">
        <v>0</v>
      </c>
    </row>
    <row r="21" spans="2:4" x14ac:dyDescent="0.3">
      <c r="B21" t="s">
        <v>80</v>
      </c>
      <c r="C21" s="3">
        <v>109269</v>
      </c>
      <c r="D21" s="3">
        <v>2064</v>
      </c>
    </row>
    <row r="22" spans="2:4" x14ac:dyDescent="0.3">
      <c r="B22" t="s">
        <v>81</v>
      </c>
      <c r="C22" s="3">
        <v>127643</v>
      </c>
      <c r="D22" s="3">
        <v>11126</v>
      </c>
    </row>
    <row r="23" spans="2:4" x14ac:dyDescent="0.3">
      <c r="B23" t="s">
        <v>82</v>
      </c>
      <c r="C23" s="3">
        <v>27954</v>
      </c>
      <c r="D23" s="3">
        <v>819</v>
      </c>
    </row>
    <row r="24" spans="2:4" x14ac:dyDescent="0.3">
      <c r="B24" t="s">
        <v>83</v>
      </c>
      <c r="C24" s="3">
        <v>13</v>
      </c>
      <c r="D24" s="3">
        <v>0</v>
      </c>
    </row>
    <row r="25" spans="2:4" x14ac:dyDescent="0.3">
      <c r="B25" t="s">
        <v>84</v>
      </c>
      <c r="C25" s="3">
        <v>14</v>
      </c>
      <c r="D25" s="3">
        <v>0</v>
      </c>
    </row>
    <row r="26" spans="2:4" x14ac:dyDescent="0.3">
      <c r="B26" t="s">
        <v>85</v>
      </c>
      <c r="C26" s="3">
        <v>24</v>
      </c>
      <c r="D26" s="3">
        <v>0</v>
      </c>
    </row>
    <row r="27" spans="2:4" x14ac:dyDescent="0.3">
      <c r="B27" t="s">
        <v>86</v>
      </c>
      <c r="C27" s="3">
        <v>86623</v>
      </c>
      <c r="D27" s="3">
        <v>3137</v>
      </c>
    </row>
    <row r="28" spans="2:4" x14ac:dyDescent="0.3">
      <c r="B28" t="s">
        <v>87</v>
      </c>
      <c r="C28" s="3">
        <v>2437</v>
      </c>
      <c r="D28" s="3">
        <v>67</v>
      </c>
    </row>
    <row r="29" spans="2:4" x14ac:dyDescent="0.3">
      <c r="B29" t="s">
        <v>88</v>
      </c>
      <c r="C29" s="3">
        <v>8633</v>
      </c>
      <c r="D29" s="3">
        <v>223</v>
      </c>
    </row>
    <row r="30" spans="2:4" x14ac:dyDescent="0.3">
      <c r="B30" t="s">
        <v>89</v>
      </c>
      <c r="C30" s="3">
        <v>72306</v>
      </c>
      <c r="D30" s="3">
        <v>2206</v>
      </c>
    </row>
    <row r="31" spans="2:4" x14ac:dyDescent="0.3">
      <c r="B31" t="s">
        <v>90</v>
      </c>
      <c r="C31" s="3">
        <v>5251</v>
      </c>
      <c r="D31" s="3">
        <v>75</v>
      </c>
    </row>
    <row r="32" spans="2:4" x14ac:dyDescent="0.3">
      <c r="B32" t="s">
        <v>91</v>
      </c>
      <c r="C32" s="3">
        <v>705263</v>
      </c>
      <c r="D32" s="3">
        <v>74348</v>
      </c>
    </row>
    <row r="33" spans="2:4" x14ac:dyDescent="0.3">
      <c r="B33" t="s">
        <v>92</v>
      </c>
      <c r="C33" s="3">
        <v>13</v>
      </c>
      <c r="D33" s="3">
        <v>1</v>
      </c>
    </row>
    <row r="34" spans="2:4" x14ac:dyDescent="0.3">
      <c r="B34" t="s">
        <v>93</v>
      </c>
      <c r="C34" s="3">
        <v>4961</v>
      </c>
      <c r="D34" s="3">
        <v>147</v>
      </c>
    </row>
    <row r="35" spans="2:4" x14ac:dyDescent="0.3">
      <c r="B35" t="s">
        <v>94</v>
      </c>
      <c r="C35" s="3">
        <v>107284</v>
      </c>
      <c r="D35" s="3">
        <v>2285</v>
      </c>
    </row>
    <row r="36" spans="2:4" x14ac:dyDescent="0.3">
      <c r="B36" t="s">
        <v>95</v>
      </c>
      <c r="C36" s="3">
        <v>34828</v>
      </c>
      <c r="D36" s="3">
        <v>705</v>
      </c>
    </row>
    <row r="37" spans="2:4" x14ac:dyDescent="0.3">
      <c r="B37" t="s">
        <v>96</v>
      </c>
      <c r="C37" s="3">
        <v>776546</v>
      </c>
      <c r="D37" s="3">
        <v>31586</v>
      </c>
    </row>
    <row r="38" spans="2:4" x14ac:dyDescent="0.3">
      <c r="B38" t="s">
        <v>97</v>
      </c>
      <c r="C38" s="3">
        <v>42596</v>
      </c>
      <c r="D38" s="3">
        <v>613</v>
      </c>
    </row>
    <row r="39" spans="2:4" x14ac:dyDescent="0.3">
      <c r="B39" t="s">
        <v>98</v>
      </c>
      <c r="C39" s="3">
        <v>19</v>
      </c>
      <c r="D39" s="3">
        <v>0</v>
      </c>
    </row>
    <row r="40" spans="2:4" x14ac:dyDescent="0.3">
      <c r="B40" t="s">
        <v>99</v>
      </c>
      <c r="C40" s="3">
        <v>27</v>
      </c>
      <c r="D40" s="3">
        <v>0</v>
      </c>
    </row>
    <row r="41" spans="2:4" x14ac:dyDescent="0.3">
      <c r="B41" t="s">
        <v>100</v>
      </c>
      <c r="C41" s="3">
        <v>64</v>
      </c>
      <c r="D41" s="3">
        <v>0</v>
      </c>
    </row>
    <row r="42" spans="2:4" x14ac:dyDescent="0.3">
      <c r="B42" t="s">
        <v>101</v>
      </c>
      <c r="C42" s="3">
        <v>594</v>
      </c>
      <c r="D42" s="3">
        <v>20</v>
      </c>
    </row>
    <row r="43" spans="2:4" x14ac:dyDescent="0.3">
      <c r="B43" t="s">
        <v>102</v>
      </c>
      <c r="C43" s="3">
        <v>4759</v>
      </c>
      <c r="D43" s="3">
        <v>100</v>
      </c>
    </row>
    <row r="44" spans="2:4" x14ac:dyDescent="0.3">
      <c r="B44" t="s">
        <v>103</v>
      </c>
      <c r="C44" s="3">
        <v>4026</v>
      </c>
      <c r="D44" s="3">
        <v>65</v>
      </c>
    </row>
    <row r="45" spans="2:4" x14ac:dyDescent="0.3">
      <c r="B45" t="s">
        <v>104</v>
      </c>
      <c r="C45" s="3">
        <v>672</v>
      </c>
      <c r="D45" s="3">
        <v>5</v>
      </c>
    </row>
    <row r="46" spans="2:4" x14ac:dyDescent="0.3">
      <c r="B46" t="s">
        <v>107</v>
      </c>
      <c r="C46" s="3">
        <v>1934</v>
      </c>
      <c r="D46" s="3">
        <v>46</v>
      </c>
    </row>
    <row r="47" spans="2:4" x14ac:dyDescent="0.3">
      <c r="B47" t="s">
        <v>108</v>
      </c>
      <c r="C47" s="3">
        <v>68453</v>
      </c>
      <c r="D47" s="3">
        <v>564</v>
      </c>
    </row>
    <row r="48" spans="2:4" x14ac:dyDescent="0.3">
      <c r="B48" s="1" t="s">
        <v>214</v>
      </c>
      <c r="C48" s="2">
        <f>SUM(C2:C47)</f>
        <v>8875324</v>
      </c>
      <c r="D48" s="2">
        <f>SUM(D2:D47)</f>
        <v>327869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opLeftCell="A10" workbookViewId="0">
      <selection activeCell="H13" sqref="H13"/>
    </sheetView>
  </sheetViews>
  <sheetFormatPr defaultRowHeight="14.4" x14ac:dyDescent="0.3"/>
  <cols>
    <col min="1" max="1" width="15.6640625" customWidth="1"/>
    <col min="2" max="2" width="20.77734375" customWidth="1"/>
    <col min="3" max="3" width="29.44140625" style="3" customWidth="1"/>
    <col min="4" max="4" width="18.33203125" style="3" customWidth="1"/>
  </cols>
  <sheetData>
    <row r="1" spans="1:4" s="1" customFormat="1" x14ac:dyDescent="0.3">
      <c r="A1" s="1" t="s">
        <v>0</v>
      </c>
      <c r="B1" s="1" t="s">
        <v>1</v>
      </c>
      <c r="C1" s="2" t="s">
        <v>2</v>
      </c>
      <c r="D1" s="2" t="s">
        <v>3</v>
      </c>
    </row>
    <row r="2" spans="1:4" x14ac:dyDescent="0.3">
      <c r="A2" s="1" t="s">
        <v>217</v>
      </c>
      <c r="B2" t="s">
        <v>110</v>
      </c>
      <c r="C2" s="3">
        <v>65752</v>
      </c>
      <c r="D2" s="3">
        <v>226</v>
      </c>
    </row>
    <row r="3" spans="1:4" x14ac:dyDescent="0.3">
      <c r="B3" t="s">
        <v>118</v>
      </c>
      <c r="C3" s="3">
        <v>429193</v>
      </c>
      <c r="D3" s="3">
        <v>24656</v>
      </c>
    </row>
    <row r="4" spans="1:4" x14ac:dyDescent="0.3">
      <c r="B4" t="s">
        <v>119</v>
      </c>
      <c r="C4" s="3">
        <v>327580</v>
      </c>
      <c r="D4" s="3">
        <v>8682</v>
      </c>
    </row>
    <row r="5" spans="1:4" x14ac:dyDescent="0.3">
      <c r="B5" t="s">
        <v>120</v>
      </c>
      <c r="C5" s="3">
        <v>193374</v>
      </c>
      <c r="D5" s="3">
        <v>1285</v>
      </c>
    </row>
    <row r="6" spans="1:4" x14ac:dyDescent="0.3">
      <c r="B6" t="s">
        <v>121</v>
      </c>
      <c r="C6" s="3">
        <v>5679</v>
      </c>
      <c r="D6" s="3">
        <v>33</v>
      </c>
    </row>
    <row r="7" spans="1:4" x14ac:dyDescent="0.3">
      <c r="B7" t="s">
        <v>123</v>
      </c>
      <c r="C7" s="3">
        <v>100683</v>
      </c>
      <c r="D7" s="3">
        <v>588</v>
      </c>
    </row>
    <row r="8" spans="1:4" x14ac:dyDescent="0.3">
      <c r="B8" t="s">
        <v>126</v>
      </c>
      <c r="C8" s="3">
        <v>30852</v>
      </c>
      <c r="D8" s="3">
        <v>315</v>
      </c>
    </row>
    <row r="9" spans="1:4" x14ac:dyDescent="0.3">
      <c r="B9" t="s">
        <v>132</v>
      </c>
      <c r="C9" s="3">
        <v>94711</v>
      </c>
      <c r="D9" s="3">
        <v>865</v>
      </c>
    </row>
    <row r="10" spans="1:4" x14ac:dyDescent="0.3">
      <c r="B10" t="s">
        <v>134</v>
      </c>
      <c r="C10" s="3">
        <v>46614</v>
      </c>
      <c r="D10" s="3">
        <v>314</v>
      </c>
    </row>
    <row r="11" spans="1:4" x14ac:dyDescent="0.3">
      <c r="B11" t="s">
        <v>136</v>
      </c>
      <c r="C11" s="3">
        <v>123917</v>
      </c>
      <c r="D11" s="3">
        <v>211</v>
      </c>
    </row>
    <row r="12" spans="1:4" x14ac:dyDescent="0.3">
      <c r="B12" t="s">
        <v>137</v>
      </c>
      <c r="C12" s="3">
        <v>330798</v>
      </c>
      <c r="D12" s="3">
        <v>4542</v>
      </c>
    </row>
    <row r="13" spans="1:4" x14ac:dyDescent="0.3">
      <c r="B13" t="s">
        <v>141</v>
      </c>
      <c r="C13" s="3">
        <v>3877</v>
      </c>
      <c r="D13" s="3">
        <v>178</v>
      </c>
    </row>
    <row r="14" spans="1:4" x14ac:dyDescent="0.3">
      <c r="B14" t="s">
        <v>146</v>
      </c>
      <c r="C14" s="3">
        <v>306302</v>
      </c>
      <c r="D14" s="3">
        <v>7639</v>
      </c>
    </row>
    <row r="15" spans="1:4" x14ac:dyDescent="0.3">
      <c r="B15" t="s">
        <v>147</v>
      </c>
      <c r="C15" s="3">
        <v>86447</v>
      </c>
      <c r="D15" s="3">
        <v>405</v>
      </c>
    </row>
    <row r="16" spans="1:4" x14ac:dyDescent="0.3">
      <c r="B16" t="s">
        <v>150</v>
      </c>
      <c r="C16" s="3">
        <v>2032</v>
      </c>
      <c r="D16" s="3">
        <v>587</v>
      </c>
    </row>
    <row r="17" spans="2:4" x14ac:dyDescent="0.3">
      <c r="B17" s="1" t="s">
        <v>214</v>
      </c>
      <c r="C17" s="2">
        <f>SUM(C2:C16)</f>
        <v>2147811</v>
      </c>
      <c r="D17" s="2">
        <f>SUM(D2:D16)</f>
        <v>50526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E13" sqref="E13"/>
    </sheetView>
  </sheetViews>
  <sheetFormatPr defaultRowHeight="14.4" x14ac:dyDescent="0.3"/>
  <cols>
    <col min="1" max="1" width="15.6640625" customWidth="1"/>
    <col min="2" max="2" width="20.77734375" customWidth="1"/>
    <col min="3" max="3" width="29.44140625" style="3" customWidth="1"/>
    <col min="4" max="4" width="18.33203125" style="3" customWidth="1"/>
  </cols>
  <sheetData>
    <row r="1" spans="1:4" s="1" customFormat="1" x14ac:dyDescent="0.3">
      <c r="A1" s="1" t="s">
        <v>0</v>
      </c>
      <c r="B1" s="1" t="s">
        <v>1</v>
      </c>
      <c r="C1" s="2" t="s">
        <v>2</v>
      </c>
      <c r="D1" s="2" t="s">
        <v>3</v>
      </c>
    </row>
    <row r="2" spans="1:4" x14ac:dyDescent="0.3">
      <c r="A2" s="1" t="s">
        <v>218</v>
      </c>
      <c r="B2" t="s">
        <v>109</v>
      </c>
      <c r="C2" s="3">
        <v>39145</v>
      </c>
      <c r="D2" s="3">
        <v>1446</v>
      </c>
    </row>
    <row r="3" spans="1:4" x14ac:dyDescent="0.3">
      <c r="B3" t="s">
        <v>111</v>
      </c>
      <c r="C3" s="3">
        <v>352178</v>
      </c>
      <c r="D3" s="3">
        <v>5007</v>
      </c>
    </row>
    <row r="4" spans="1:4" x14ac:dyDescent="0.3">
      <c r="B4" t="s">
        <v>112</v>
      </c>
      <c r="C4" s="3">
        <v>261</v>
      </c>
      <c r="D4" s="3">
        <v>0</v>
      </c>
    </row>
    <row r="5" spans="1:4" x14ac:dyDescent="0.3">
      <c r="B5" t="s">
        <v>116</v>
      </c>
      <c r="C5" s="3">
        <v>5646010</v>
      </c>
      <c r="D5" s="3">
        <v>90020</v>
      </c>
    </row>
    <row r="6" spans="1:4" x14ac:dyDescent="0.3">
      <c r="B6" t="s">
        <v>128</v>
      </c>
      <c r="C6" s="3">
        <v>9818</v>
      </c>
      <c r="D6" s="3">
        <v>34</v>
      </c>
    </row>
    <row r="7" spans="1:4" x14ac:dyDescent="0.3">
      <c r="B7" t="s">
        <v>131</v>
      </c>
      <c r="C7" s="3">
        <v>66632</v>
      </c>
      <c r="D7" s="3">
        <v>429</v>
      </c>
    </row>
    <row r="8" spans="1:4" x14ac:dyDescent="0.3">
      <c r="B8" t="s">
        <v>133</v>
      </c>
      <c r="C8" s="3">
        <v>307418</v>
      </c>
      <c r="D8" s="3">
        <v>6432</v>
      </c>
    </row>
    <row r="9" spans="1:4" x14ac:dyDescent="0.3">
      <c r="B9" t="s">
        <v>140</v>
      </c>
      <c r="C9" s="3">
        <v>3313</v>
      </c>
      <c r="D9" s="3">
        <v>13</v>
      </c>
    </row>
    <row r="10" spans="1:4" x14ac:dyDescent="0.3">
      <c r="B10" s="1" t="s">
        <v>214</v>
      </c>
      <c r="C10" s="2">
        <f>SUM(C2:C9)</f>
        <v>6424775</v>
      </c>
      <c r="D10" s="2">
        <f>SUM(D2:D9)</f>
        <v>103381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11" sqref="A11"/>
    </sheetView>
  </sheetViews>
  <sheetFormatPr defaultRowHeight="14.4" x14ac:dyDescent="0.3"/>
  <cols>
    <col min="1" max="1" width="15.6640625" customWidth="1"/>
    <col min="2" max="2" width="20.77734375" customWidth="1"/>
    <col min="3" max="3" width="29.44140625" style="3" customWidth="1"/>
    <col min="4" max="4" width="18.33203125" style="3" customWidth="1"/>
  </cols>
  <sheetData>
    <row r="1" spans="1:4" s="1" customFormat="1" x14ac:dyDescent="0.3">
      <c r="A1" s="1" t="s">
        <v>0</v>
      </c>
      <c r="B1" s="1" t="s">
        <v>1</v>
      </c>
      <c r="C1" s="2" t="s">
        <v>2</v>
      </c>
      <c r="D1" s="2" t="s">
        <v>3</v>
      </c>
    </row>
    <row r="2" spans="1:4" x14ac:dyDescent="0.3">
      <c r="A2" s="1" t="s">
        <v>219</v>
      </c>
      <c r="B2" t="s">
        <v>122</v>
      </c>
      <c r="C2" s="3">
        <v>138982</v>
      </c>
      <c r="D2" s="3">
        <v>2044</v>
      </c>
    </row>
    <row r="3" spans="1:4" x14ac:dyDescent="0.3">
      <c r="B3" t="s">
        <v>124</v>
      </c>
      <c r="C3" s="3">
        <v>45630</v>
      </c>
      <c r="D3" s="3">
        <v>1063</v>
      </c>
    </row>
    <row r="4" spans="1:4" x14ac:dyDescent="0.3">
      <c r="B4" t="s">
        <v>143</v>
      </c>
      <c r="C4" s="3">
        <v>9432</v>
      </c>
      <c r="D4" s="3">
        <v>73</v>
      </c>
    </row>
    <row r="5" spans="1:4" x14ac:dyDescent="0.3">
      <c r="B5" t="s">
        <v>148</v>
      </c>
      <c r="C5" s="3">
        <v>53051</v>
      </c>
      <c r="D5" s="3">
        <v>443</v>
      </c>
    </row>
    <row r="6" spans="1:4" x14ac:dyDescent="0.3">
      <c r="B6" s="1" t="s">
        <v>214</v>
      </c>
      <c r="C6" s="2">
        <f>SUM(C2:C5)</f>
        <v>247095</v>
      </c>
      <c r="D6" s="2">
        <f>SUM(D2:D5)</f>
        <v>3623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7" workbookViewId="0">
      <selection activeCell="F17" sqref="F17"/>
    </sheetView>
  </sheetViews>
  <sheetFormatPr defaultRowHeight="14.4" x14ac:dyDescent="0.3"/>
  <cols>
    <col min="1" max="1" width="15.6640625" customWidth="1"/>
    <col min="2" max="2" width="20.77734375" customWidth="1"/>
    <col min="3" max="3" width="29.44140625" style="3" customWidth="1"/>
    <col min="4" max="4" width="18.33203125" style="3" customWidth="1"/>
  </cols>
  <sheetData>
    <row r="1" spans="1:4" s="1" customFormat="1" x14ac:dyDescent="0.3">
      <c r="A1" s="1" t="s">
        <v>0</v>
      </c>
      <c r="B1" s="1" t="s">
        <v>1</v>
      </c>
      <c r="C1" s="2" t="s">
        <v>2</v>
      </c>
      <c r="D1" s="2" t="s">
        <v>3</v>
      </c>
    </row>
    <row r="2" spans="1:4" x14ac:dyDescent="0.3">
      <c r="A2" s="1" t="s">
        <v>220</v>
      </c>
      <c r="B2" t="s">
        <v>113</v>
      </c>
      <c r="C2" s="3">
        <v>145</v>
      </c>
      <c r="D2" s="3">
        <v>3</v>
      </c>
    </row>
    <row r="3" spans="1:4" x14ac:dyDescent="0.3">
      <c r="B3" t="s">
        <v>114</v>
      </c>
      <c r="C3" s="3">
        <v>275</v>
      </c>
      <c r="D3" s="3">
        <v>0</v>
      </c>
    </row>
    <row r="4" spans="1:4" x14ac:dyDescent="0.3">
      <c r="B4" t="s">
        <v>115</v>
      </c>
      <c r="C4" s="3">
        <v>90399</v>
      </c>
      <c r="D4" s="3">
        <v>4737</v>
      </c>
    </row>
    <row r="5" spans="1:4" x14ac:dyDescent="0.3">
      <c r="B5" t="s">
        <v>117</v>
      </c>
      <c r="C5" s="3">
        <v>252923</v>
      </c>
      <c r="D5" s="3">
        <v>9837</v>
      </c>
    </row>
    <row r="6" spans="1:4" x14ac:dyDescent="0.3">
      <c r="B6" t="s">
        <v>224</v>
      </c>
      <c r="C6" s="3">
        <v>79768</v>
      </c>
      <c r="D6" s="3">
        <v>1512</v>
      </c>
    </row>
    <row r="7" spans="1:4" x14ac:dyDescent="0.3">
      <c r="B7" t="s">
        <v>125</v>
      </c>
      <c r="C7" s="3">
        <v>23</v>
      </c>
      <c r="D7" s="3">
        <v>0</v>
      </c>
    </row>
    <row r="8" spans="1:4" x14ac:dyDescent="0.3">
      <c r="B8" t="s">
        <v>127</v>
      </c>
      <c r="C8" s="3">
        <v>10358</v>
      </c>
      <c r="D8" s="3">
        <v>130</v>
      </c>
    </row>
    <row r="9" spans="1:4" x14ac:dyDescent="0.3">
      <c r="B9" t="s">
        <v>129</v>
      </c>
      <c r="C9" s="3">
        <v>313</v>
      </c>
      <c r="D9" s="3">
        <v>0</v>
      </c>
    </row>
    <row r="10" spans="1:4" x14ac:dyDescent="0.3">
      <c r="B10" t="s">
        <v>130</v>
      </c>
      <c r="C10" s="3">
        <v>6959</v>
      </c>
      <c r="D10" s="3">
        <v>116</v>
      </c>
    </row>
    <row r="11" spans="1:4" x14ac:dyDescent="0.3">
      <c r="B11" t="s">
        <v>135</v>
      </c>
      <c r="C11" s="3">
        <v>291789</v>
      </c>
      <c r="D11" s="3">
        <v>5049</v>
      </c>
    </row>
    <row r="12" spans="1:4" x14ac:dyDescent="0.3">
      <c r="B12" t="s">
        <v>138</v>
      </c>
      <c r="C12" s="3">
        <v>57627</v>
      </c>
      <c r="D12" s="3">
        <v>27</v>
      </c>
    </row>
    <row r="13" spans="1:4" x14ac:dyDescent="0.3">
      <c r="B13" t="s">
        <v>139</v>
      </c>
      <c r="C13" s="3">
        <v>23216</v>
      </c>
      <c r="D13" s="3">
        <v>388</v>
      </c>
    </row>
    <row r="14" spans="1:4" x14ac:dyDescent="0.3">
      <c r="B14" t="s">
        <v>142</v>
      </c>
      <c r="C14" s="3">
        <v>509</v>
      </c>
      <c r="D14" s="3">
        <v>7</v>
      </c>
    </row>
    <row r="15" spans="1:4" x14ac:dyDescent="0.3">
      <c r="B15" t="s">
        <v>144</v>
      </c>
      <c r="C15" s="3">
        <v>3514</v>
      </c>
      <c r="D15" s="3">
        <v>59</v>
      </c>
    </row>
    <row r="16" spans="1:4" x14ac:dyDescent="0.3">
      <c r="B16" t="s">
        <v>145</v>
      </c>
      <c r="C16" s="3">
        <v>27</v>
      </c>
      <c r="D16" s="3">
        <v>0</v>
      </c>
    </row>
    <row r="17" spans="2:4" x14ac:dyDescent="0.3">
      <c r="B17" t="s">
        <v>149</v>
      </c>
      <c r="C17" s="3">
        <v>1068</v>
      </c>
      <c r="D17" s="3">
        <v>35</v>
      </c>
    </row>
    <row r="18" spans="2:4" x14ac:dyDescent="0.3">
      <c r="B18" s="1" t="s">
        <v>214</v>
      </c>
      <c r="C18" s="2">
        <f>SUM(C2:C17)</f>
        <v>818913</v>
      </c>
      <c r="D18" s="2">
        <f>SUM(D2:D17)</f>
        <v>21900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16" workbookViewId="0">
      <selection activeCell="C26" sqref="C26"/>
    </sheetView>
  </sheetViews>
  <sheetFormatPr defaultRowHeight="14.4" x14ac:dyDescent="0.3"/>
  <cols>
    <col min="1" max="1" width="15.6640625" customWidth="1"/>
    <col min="2" max="2" width="20.77734375" customWidth="1"/>
    <col min="3" max="3" width="29.44140625" style="3" customWidth="1"/>
    <col min="4" max="4" width="18.33203125" style="3" customWidth="1"/>
  </cols>
  <sheetData>
    <row r="1" spans="1:4" s="1" customFormat="1" x14ac:dyDescent="0.3">
      <c r="A1" s="1" t="s">
        <v>0</v>
      </c>
      <c r="B1" s="1" t="s">
        <v>1</v>
      </c>
      <c r="C1" s="2" t="s">
        <v>2</v>
      </c>
      <c r="D1" s="2" t="s">
        <v>3</v>
      </c>
    </row>
    <row r="2" spans="1:4" x14ac:dyDescent="0.3">
      <c r="A2" s="1" t="s">
        <v>221</v>
      </c>
      <c r="B2" t="s">
        <v>154</v>
      </c>
      <c r="C2" s="3">
        <v>39897</v>
      </c>
      <c r="D2" s="3">
        <v>771</v>
      </c>
    </row>
    <row r="3" spans="1:4" x14ac:dyDescent="0.3">
      <c r="B3" t="s">
        <v>157</v>
      </c>
      <c r="C3" s="3">
        <v>105132</v>
      </c>
      <c r="D3" s="3">
        <v>9955</v>
      </c>
    </row>
    <row r="4" spans="1:4" x14ac:dyDescent="0.3">
      <c r="B4" t="s">
        <v>167</v>
      </c>
      <c r="C4" s="3">
        <v>468069</v>
      </c>
      <c r="D4" s="3">
        <v>31416</v>
      </c>
    </row>
    <row r="5" spans="1:4" x14ac:dyDescent="0.3">
      <c r="B5" t="s">
        <v>169</v>
      </c>
      <c r="C5" s="3">
        <v>275927</v>
      </c>
      <c r="D5" s="3">
        <v>9409</v>
      </c>
    </row>
    <row r="6" spans="1:4" x14ac:dyDescent="0.3">
      <c r="B6" t="s">
        <v>170</v>
      </c>
      <c r="C6" s="3">
        <v>355</v>
      </c>
      <c r="D6" s="3">
        <v>0</v>
      </c>
    </row>
    <row r="7" spans="1:4" x14ac:dyDescent="0.3">
      <c r="B7" t="s">
        <v>172</v>
      </c>
      <c r="C7" s="3">
        <v>256</v>
      </c>
      <c r="D7" s="3">
        <v>13</v>
      </c>
    </row>
    <row r="8" spans="1:4" x14ac:dyDescent="0.3">
      <c r="B8" t="s">
        <v>173</v>
      </c>
      <c r="C8" s="3">
        <v>12</v>
      </c>
      <c r="D8" s="3">
        <v>0</v>
      </c>
    </row>
    <row r="9" spans="1:4" x14ac:dyDescent="0.3">
      <c r="B9" t="s">
        <v>176</v>
      </c>
      <c r="C9" s="3">
        <v>33444</v>
      </c>
      <c r="D9" s="3">
        <v>1792</v>
      </c>
    </row>
    <row r="10" spans="1:4" x14ac:dyDescent="0.3">
      <c r="B10" t="s">
        <v>177</v>
      </c>
      <c r="C10" s="3">
        <v>340</v>
      </c>
      <c r="D10" s="3">
        <v>24</v>
      </c>
    </row>
    <row r="11" spans="1:4" x14ac:dyDescent="0.3">
      <c r="B11" t="s">
        <v>178</v>
      </c>
      <c r="C11" s="3">
        <v>300897</v>
      </c>
      <c r="D11" s="3">
        <v>35738</v>
      </c>
    </row>
    <row r="12" spans="1:4" x14ac:dyDescent="0.3">
      <c r="B12" t="s">
        <v>179</v>
      </c>
      <c r="C12" s="3">
        <v>398</v>
      </c>
      <c r="D12" s="3">
        <v>32</v>
      </c>
    </row>
    <row r="13" spans="1:4" x14ac:dyDescent="0.3">
      <c r="B13" t="s">
        <v>182</v>
      </c>
      <c r="C13" s="3">
        <v>116</v>
      </c>
      <c r="D13" s="3">
        <v>1</v>
      </c>
    </row>
    <row r="14" spans="1:4" x14ac:dyDescent="0.3">
      <c r="B14" t="s">
        <v>183</v>
      </c>
      <c r="C14" s="3">
        <v>3859</v>
      </c>
      <c r="D14" s="3">
        <v>87</v>
      </c>
    </row>
    <row r="15" spans="1:4" x14ac:dyDescent="0.3">
      <c r="B15" t="s">
        <v>184</v>
      </c>
      <c r="C15" s="3">
        <v>8016</v>
      </c>
      <c r="D15" s="3">
        <v>124</v>
      </c>
    </row>
    <row r="16" spans="1:4" x14ac:dyDescent="0.3">
      <c r="B16" t="s">
        <v>185</v>
      </c>
      <c r="C16" s="3">
        <v>2814</v>
      </c>
      <c r="D16" s="3">
        <v>23</v>
      </c>
    </row>
    <row r="17" spans="2:4" x14ac:dyDescent="0.3">
      <c r="B17" t="s">
        <v>187</v>
      </c>
      <c r="C17" s="3">
        <v>197</v>
      </c>
      <c r="D17" s="3">
        <v>1</v>
      </c>
    </row>
    <row r="18" spans="2:4" x14ac:dyDescent="0.3">
      <c r="B18" t="s">
        <v>189</v>
      </c>
      <c r="C18" s="3">
        <v>98142</v>
      </c>
      <c r="D18" s="3">
        <v>6282</v>
      </c>
    </row>
    <row r="19" spans="2:4" x14ac:dyDescent="0.3">
      <c r="B19" t="s">
        <v>193</v>
      </c>
      <c r="C19" s="3">
        <v>69663</v>
      </c>
      <c r="D19" s="3">
        <v>1925</v>
      </c>
    </row>
    <row r="20" spans="2:4" x14ac:dyDescent="0.3">
      <c r="B20" t="s">
        <v>196</v>
      </c>
      <c r="C20" s="3">
        <v>723</v>
      </c>
      <c r="D20" s="3">
        <v>42</v>
      </c>
    </row>
    <row r="21" spans="2:4" x14ac:dyDescent="0.3">
      <c r="B21" t="s">
        <v>200</v>
      </c>
      <c r="C21" s="3">
        <v>682267</v>
      </c>
      <c r="D21" s="3">
        <v>30904</v>
      </c>
    </row>
    <row r="22" spans="2:4" x14ac:dyDescent="0.3">
      <c r="B22" t="s">
        <v>202</v>
      </c>
      <c r="C22" s="3">
        <v>50548</v>
      </c>
      <c r="D22" s="3">
        <v>1772</v>
      </c>
    </row>
    <row r="23" spans="2:4" x14ac:dyDescent="0.3">
      <c r="B23" t="s">
        <v>204</v>
      </c>
      <c r="C23" s="3">
        <v>403551</v>
      </c>
      <c r="D23" s="3">
        <v>41825</v>
      </c>
    </row>
    <row r="24" spans="2:4" x14ac:dyDescent="0.3">
      <c r="B24" s="1" t="s">
        <v>214</v>
      </c>
      <c r="C24" s="2">
        <f>SUM(C2:C23)</f>
        <v>2544623</v>
      </c>
      <c r="D24" s="2">
        <f>SUM(D2:D23)</f>
        <v>172136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Summary</vt:lpstr>
      <vt:lpstr>Africa</vt:lpstr>
      <vt:lpstr>North America</vt:lpstr>
      <vt:lpstr>Latin America</vt:lpstr>
      <vt:lpstr>Middle East Asia</vt:lpstr>
      <vt:lpstr>South East Asia</vt:lpstr>
      <vt:lpstr>Central Asia</vt:lpstr>
      <vt:lpstr>Pacific Asia</vt:lpstr>
      <vt:lpstr>Western Europe</vt:lpstr>
      <vt:lpstr>Northern Europe</vt:lpstr>
      <vt:lpstr>Eastern Europe</vt:lpstr>
      <vt:lpstr>Oceania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2020-09-24T14:55:03Z</dcterms:modified>
</cp:coreProperties>
</file>